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ina.krawczyk\Documents\Ochrona przyrody\Sprawozdawczość\"/>
    </mc:Choice>
  </mc:AlternateContent>
  <bookViews>
    <workbookView xWindow="0" yWindow="0" windowWidth="18750" windowHeight="8880" activeTab="10"/>
  </bookViews>
  <sheets>
    <sheet name="Tab.1" sheetId="1" r:id="rId1"/>
    <sheet name="Tab.2" sheetId="2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TAB.6.!$A$1:$F$48</definedName>
    <definedName name="_xlnm.Print_Area" localSheetId="9">'Tab. 8'!$A$1:$H$62</definedName>
    <definedName name="_xlnm.Print_Area" localSheetId="0">Tab.1!$A$1:$Z$33</definedName>
    <definedName name="_xlnm.Print_Area" localSheetId="1">Tab.2!$A$1:$G$25</definedName>
    <definedName name="_xlnm.Print_Area" localSheetId="2">Tab.3a!$A$1:$F$49</definedName>
    <definedName name="_xlnm.Print_Area" localSheetId="3">Tab.3b!$A$1:$F$48</definedName>
    <definedName name="_xlnm.Print_Area" localSheetId="4">'Tab.4 '!$A$1:$R$48</definedName>
    <definedName name="_xlnm.Print_Area" localSheetId="7">TAB.6.!$A$1:$H$49</definedName>
    <definedName name="_xlnm.Print_Area" localSheetId="8">Tab.7!$A$1:$H$60</definedName>
  </definedNames>
  <calcPr calcId="152511" calcMode="manual"/>
</workbook>
</file>

<file path=xl/calcChain.xml><?xml version="1.0" encoding="utf-8"?>
<calcChain xmlns="http://schemas.openxmlformats.org/spreadsheetml/2006/main">
  <c r="E70" i="12" l="1"/>
  <c r="F70" i="12"/>
  <c r="E71" i="12"/>
  <c r="F71" i="12"/>
  <c r="D70" i="12"/>
  <c r="E48" i="26"/>
  <c r="F48" i="26"/>
  <c r="G48" i="26"/>
  <c r="H48" i="26"/>
  <c r="E49" i="26"/>
  <c r="F49" i="26"/>
  <c r="H49" i="26"/>
  <c r="D48" i="26"/>
  <c r="D47" i="26"/>
  <c r="D45" i="26"/>
  <c r="D43" i="26"/>
  <c r="D41" i="26"/>
  <c r="D40" i="26"/>
  <c r="D39" i="26"/>
  <c r="D37" i="26"/>
  <c r="D35" i="26"/>
  <c r="D33" i="26"/>
  <c r="D31" i="26"/>
  <c r="D29" i="26"/>
  <c r="D27" i="26"/>
  <c r="D25" i="26"/>
  <c r="D23" i="26"/>
  <c r="D21" i="26"/>
  <c r="D19" i="26"/>
  <c r="D17" i="26"/>
  <c r="D15" i="26"/>
  <c r="D13" i="26"/>
  <c r="D11" i="26"/>
  <c r="D49" i="26" l="1"/>
  <c r="D44" i="3"/>
  <c r="D43" i="3"/>
  <c r="D40" i="3"/>
  <c r="G25" i="2"/>
  <c r="F25" i="2"/>
  <c r="D25" i="2"/>
  <c r="F44" i="25" l="1"/>
  <c r="E44" i="25"/>
  <c r="D44" i="25"/>
  <c r="F43" i="25"/>
  <c r="E43" i="25"/>
  <c r="D43" i="25"/>
  <c r="D42" i="25"/>
  <c r="D40" i="25"/>
  <c r="D38" i="25"/>
  <c r="D34" i="25"/>
  <c r="D32" i="25"/>
  <c r="D30" i="25"/>
  <c r="D28" i="25"/>
  <c r="D26" i="25"/>
  <c r="D24" i="25"/>
  <c r="D22" i="25"/>
  <c r="D20" i="25"/>
  <c r="D18" i="25"/>
  <c r="D16" i="25"/>
  <c r="E46" i="23" l="1"/>
  <c r="D46" i="23"/>
  <c r="F55" i="13" l="1"/>
  <c r="H45" i="23"/>
  <c r="H46" i="23"/>
  <c r="D12" i="3"/>
  <c r="D10" i="3"/>
  <c r="F43" i="3"/>
  <c r="E44" i="3"/>
  <c r="E43" i="3"/>
  <c r="D67" i="12" l="1"/>
  <c r="D65" i="12"/>
  <c r="D63" i="12"/>
  <c r="D61" i="12"/>
  <c r="D59" i="12"/>
  <c r="D57" i="12"/>
  <c r="D55" i="12"/>
  <c r="D53" i="12"/>
  <c r="D51" i="12"/>
  <c r="D49" i="12"/>
  <c r="D47" i="12"/>
  <c r="D45" i="12"/>
  <c r="D43" i="12"/>
  <c r="D41" i="12"/>
  <c r="D39" i="12"/>
  <c r="D37" i="12"/>
  <c r="D35" i="12"/>
  <c r="D33" i="12"/>
  <c r="D31" i="12"/>
  <c r="D29" i="12"/>
  <c r="D27" i="12"/>
  <c r="J46" i="23" l="1"/>
  <c r="D45" i="23"/>
  <c r="C45" i="23"/>
  <c r="D16" i="3"/>
  <c r="D14" i="3"/>
  <c r="F44" i="3"/>
  <c r="C27" i="1"/>
  <c r="E25" i="2"/>
  <c r="F44" i="21"/>
  <c r="D58" i="14"/>
  <c r="J45" i="23"/>
  <c r="D19" i="12"/>
  <c r="D17" i="12"/>
  <c r="D69" i="12"/>
  <c r="D25" i="12"/>
  <c r="D23" i="12"/>
  <c r="D15" i="12"/>
  <c r="D13" i="12"/>
  <c r="D11" i="12"/>
  <c r="X25" i="1"/>
  <c r="D42" i="3"/>
  <c r="D38" i="3"/>
  <c r="D34" i="3"/>
  <c r="D32" i="3"/>
  <c r="D30" i="3"/>
  <c r="D28" i="3"/>
  <c r="D26" i="3"/>
  <c r="D24" i="3"/>
  <c r="D22" i="3"/>
  <c r="D20" i="3"/>
  <c r="D18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Y27" i="1"/>
  <c r="D71" i="12" l="1"/>
  <c r="H27" i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comments3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<sst xmlns="http://schemas.openxmlformats.org/spreadsheetml/2006/main" count="594" uniqueCount="281">
  <si>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</si>
  <si>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</si>
  <si>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</si>
  <si>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</si>
  <si>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</si>
  <si>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</si>
  <si>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</si>
  <si>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</si>
  <si>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</si>
  <si>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</si>
  <si>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</si>
  <si>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</si>
  <si>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</si>
  <si>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</si>
  <si>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</si>
  <si>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</si>
  <si>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</si>
  <si>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</si>
  <si>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</si>
  <si>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</si>
  <si>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</si>
  <si>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</si>
  <si>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</si>
  <si>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</si>
  <si>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</si>
  <si>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</si>
  <si>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</si>
  <si>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</si>
  <si>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</si>
  <si>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</si>
  <si>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</si>
  <si>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</si>
  <si>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</si>
  <si>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</si>
  <si>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</si>
  <si>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</si>
  <si>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</si>
  <si>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</si>
  <si>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</si>
  <si>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</si>
  <si>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</si>
  <si>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</si>
  <si>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</si>
  <si>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</si>
  <si>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</si>
  <si>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</si>
  <si>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</si>
  <si>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</si>
  <si>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</si>
  <si>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</si>
  <si>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</si>
  <si>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</si>
  <si>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</si>
  <si>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</si>
  <si>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</si>
  <si>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</si>
  <si>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</si>
  <si>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</si>
  <si>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</si>
  <si>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</si>
  <si>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</si>
  <si>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</si>
  <si>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</si>
  <si>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</si>
  <si>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</si>
  <si>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</si>
  <si>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</si>
  <si>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</si>
  <si>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</si>
  <si>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</si>
  <si>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</si>
  <si>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</si>
  <si>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</si>
  <si>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</si>
  <si>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</si>
  <si>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</si>
  <si>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</si>
  <si>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</si>
  <si>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</si>
  <si>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</si>
  <si>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</si>
  <si>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</si>
  <si>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</si>
  <si>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</si>
  <si>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</si>
  <si>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</si>
  <si>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</si>
  <si>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</si>
  <si>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</si>
  <si>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</si>
  <si>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</si>
  <si>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</si>
  <si>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</si>
  <si>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</si>
  <si>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</si>
  <si>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</si>
  <si>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</si>
  <si>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</si>
  <si>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</si>
  <si>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</si>
  <si>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</si>
  <si>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</si>
  <si>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</si>
  <si>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</si>
  <si>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</si>
  <si>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</si>
  <si>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</si>
  <si>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</si>
  <si>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</si>
  <si>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</si>
  <si>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</si>
  <si>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</si>
  <si>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</si>
  <si>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</si>
  <si>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</si>
  <si>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</si>
  <si>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</si>
  <si>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</si>
  <si>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</si>
  <si>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</si>
  <si>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</si>
  <si>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</si>
  <si>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</si>
  <si>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</si>
  <si>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</si>
  <si>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</si>
  <si>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</si>
  <si>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</si>
  <si>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</si>
  <si>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</si>
  <si>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</si>
  <si>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</si>
  <si>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</si>
  <si>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</si>
  <si>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</si>
  <si>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</si>
  <si>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</si>
  <si>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</si>
  <si>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</si>
  <si>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</si>
  <si>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</si>
  <si>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</si>
  <si>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</si>
  <si>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</si>
  <si>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</si>
  <si>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</si>
  <si>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</si>
  <si>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</si>
  <si>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</si>
  <si>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</si>
  <si>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</si>
  <si>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</si>
  <si>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</si>
  <si>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</si>
  <si>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</si>
  <si>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</si>
  <si>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</si>
  <si>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</si>
  <si>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</si>
  <si>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</si>
  <si>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</si>
  <si>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</si>
  <si>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</si>
  <si>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</si>
  <si>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</si>
  <si>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</si>
  <si>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</si>
  <si>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</si>
  <si>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</si>
  <si>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</si>
  <si>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</si>
  <si>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</si>
  <si>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</si>
  <si>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</si>
  <si>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</si>
  <si>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</si>
  <si>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</si>
  <si>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</si>
  <si>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</si>
  <si>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</si>
  <si>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</si>
  <si>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</si>
  <si>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</si>
  <si>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</si>
  <si>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</si>
  <si>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</si>
  <si>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</si>
  <si>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</si>
  <si>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</si>
  <si>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</si>
  <si>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</si>
  <si>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</si>
  <si>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</si>
  <si>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</si>
  <si>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</si>
  <si>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</si>
  <si>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</si>
  <si>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</si>
  <si>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</si>
  <si>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</si>
  <si>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</si>
  <si>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</si>
  <si>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</si>
  <si>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</si>
  <si>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</si>
  <si>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</si>
  <si>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</si>
  <si>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</si>
  <si>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</si>
  <si>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</si>
  <si>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</si>
  <si>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</si>
  <si>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</si>
  <si>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</si>
  <si>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Liczba  sztuk</t>
  </si>
  <si>
    <t>PZO/PO/ZO w PUL - w trakcie sporządzania</t>
  </si>
  <si>
    <t>PZO/PO/ZO w PUL zatwierdzony- data zatwierdzenia</t>
  </si>
  <si>
    <t>PZO/PO/PUL - w trakcie sporządzania - podać rodzaj</t>
  </si>
  <si>
    <t>PZO/PO/PUL  -  zatwierdzony -  data zatwierdzenia  podać rodzaj</t>
  </si>
  <si>
    <t>wg stanu na 31.12.2018 r.</t>
  </si>
  <si>
    <t xml:space="preserve">Nadleśnictwo
</t>
  </si>
  <si>
    <t>Liczba drzew w grupach</t>
  </si>
  <si>
    <t>Liczba drzew w alei</t>
  </si>
  <si>
    <t xml:space="preserve">wg stanu na 31.12.2018 r.
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</si>
  <si>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</si>
  <si>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</si>
  <si>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</si>
  <si>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</si>
  <si>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</si>
  <si>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</si>
  <si>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</si>
  <si>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</si>
  <si>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r>
      <t>Powierzchnia na terenie LP (ha)</t>
    </r>
    <r>
      <rPr>
        <b/>
        <vertAlign val="superscript"/>
        <sz val="10"/>
        <rFont val="Arial"/>
        <family val="2"/>
        <charset val="238"/>
      </rPr>
      <t>1*</t>
    </r>
  </si>
  <si>
    <r>
      <t>Powierzchnia na terenie LP (ha)</t>
    </r>
    <r>
      <rPr>
        <b/>
        <vertAlign val="superscript"/>
        <sz val="12"/>
        <rFont val="Arial"/>
        <family val="2"/>
        <charset val="238"/>
      </rPr>
      <t>1*</t>
    </r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</si>
  <si>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</si>
  <si>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</si>
  <si>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</si>
  <si>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</si>
  <si>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</si>
  <si>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</si>
  <si>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</si>
  <si>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</si>
  <si>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</si>
  <si>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</si>
  <si>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w hektarach*</t>
  </si>
  <si>
    <t>TAB. 9 FORMY OCHRONY PRZYRODY W LASACH W ZARZĄDZIE LASÓW PAŃSTWOWYCH W 2018 r. dane dla GUS</t>
  </si>
  <si>
    <t>w % powierzchni leśnej</t>
  </si>
  <si>
    <t xml:space="preserve">Tab. 5. OCHRONA STREFOWA PTAKI </t>
  </si>
  <si>
    <t>Tab. 5. OCHRONA STREFOWA inne</t>
  </si>
  <si>
    <t>sztuk (lp.17 – 19)</t>
  </si>
  <si>
    <t>* nadleśnictwo i odpowiednio nazwa gatunku, dla którego istnieje powołana strefa  - dane należy uzupełniać  gatunek a następnie odpowiednio nadleśnictwa, w których istnieją strefy</t>
  </si>
  <si>
    <t>sztuk (lp .20 – 49)</t>
  </si>
  <si>
    <t xml:space="preserve">* nadleśnictwo i odpowiednio nazwa gatunku, dla którego istnieje powołana strefa  - dane należy uzupełniać  gatunek a następnie odpowiednio nadleśnictwa, w których istnieją strefy poprzez dodoanie pól w arkuszu </t>
  </si>
  <si>
    <t>Nazwa rezerwatu</t>
  </si>
  <si>
    <r>
      <t>* powierzchnia gruntów w zarządzie Lasów Państwowych objęta wymienionymi formami ochrony - powierzchnia pojedynczych wydzieleń; bez multiplikowania powierzchni;</t>
    </r>
    <r>
      <rPr>
        <b/>
        <sz val="11"/>
        <color rgb="FFFF0000"/>
        <rFont val="Arial"/>
        <family val="2"/>
        <charset val="238"/>
      </rPr>
      <t xml:space="preserve"> powierzchnia nie może  być sumą !!!</t>
    </r>
  </si>
  <si>
    <t>Olsztyn</t>
  </si>
  <si>
    <t>Rezerwat Jezioro Kośno - obejmuje Nadleśnictwo Olsztyn. Nadleśnictwo Jedwabno, Jezioro Kośno</t>
  </si>
  <si>
    <t>Jezioro Kośno</t>
  </si>
  <si>
    <t>Las Warmiński</t>
  </si>
  <si>
    <t>Pióropusznik</t>
  </si>
  <si>
    <t>strusi</t>
  </si>
  <si>
    <t>OLSZTYN</t>
  </si>
  <si>
    <t>1 gniazdo rezerwat</t>
  </si>
  <si>
    <t>2 gniazda rezerwat</t>
  </si>
  <si>
    <t>PLB28007</t>
  </si>
  <si>
    <t>Puszcz Napiwodzko-Ramucka</t>
  </si>
  <si>
    <t>Warmińsko -Mazurskie</t>
  </si>
  <si>
    <t>PZO - 20.05.2015r.</t>
  </si>
  <si>
    <t>PLH280052</t>
  </si>
  <si>
    <t>Ostoja Napiwodzko-Ramucka</t>
  </si>
  <si>
    <t>Warmińsko-Mazurskie</t>
  </si>
  <si>
    <t>PZO - 23.02.2015r.</t>
  </si>
  <si>
    <t>Olstyn</t>
  </si>
  <si>
    <t>Dąbrówka</t>
  </si>
  <si>
    <t xml:space="preserve">KOŁOWE STREFY OCHRONY </t>
  </si>
  <si>
    <t xml:space="preserve">Dolina Środkowej </t>
  </si>
  <si>
    <t>Łyny</t>
  </si>
  <si>
    <t>Olsztyńskie</t>
  </si>
  <si>
    <t xml:space="preserve">Pojezierze  </t>
  </si>
  <si>
    <t>Puszcza Napiwo-</t>
  </si>
  <si>
    <t>dzko-Ramucka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</si>
</sst>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6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10"/>
      <color theme="1"/>
      <name val="Arial"/>
      <family val="2"/>
      <charset val="238"/>
    </font>
    <font>
      <sz val="8.5"/>
      <name val="Times New Roman CE"/>
      <family val="1"/>
      <charset val="238"/>
    </font>
    <font>
      <sz val="11"/>
      <color theme="1"/>
      <name val="Arial"/>
      <family val="2"/>
      <charset val="238"/>
    </font>
    <font>
      <sz val="8.5"/>
      <name val="Times New Roman"/>
      <family val="1"/>
      <charset val="238"/>
    </font>
    <font>
      <i/>
      <sz val="10"/>
      <name val="Arial"/>
      <family val="2"/>
      <charset val="238"/>
    </font>
    <font>
      <sz val="11"/>
      <name val="Arial CE"/>
      <charset val="238"/>
    </font>
    <font>
      <sz val="12"/>
      <color rgb="FFFF0000"/>
      <name val="Arial CE"/>
      <charset val="238"/>
    </font>
    <font>
      <sz val="11"/>
      <color theme="1"/>
      <name val="Arial CE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Lucida Bright"/>
      <family val="1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rgb="FFCCFF66"/>
        <bgColor indexed="64"/>
      </patternFill>
    </fill>
    <fill>
      <patternFill patternType="solid">
        <fgColor rgb="FFE8FFB9"/>
        <bgColor indexed="64"/>
      </patternFill>
    </fill>
    <fill>
      <patternFill patternType="solid">
        <fgColor rgb="FFFF6F61"/>
        <bgColor indexed="64"/>
      </patternFill>
    </fill>
    <fill>
      <patternFill patternType="solid">
        <fgColor rgb="FFFF9D93"/>
        <bgColor indexed="64"/>
      </patternFill>
    </fill>
    <fill>
      <patternFill patternType="solid">
        <fgColor rgb="FFE8FFB9"/>
        <bgColor rgb="FF000000"/>
      </patternFill>
    </fill>
    <fill>
      <patternFill patternType="solid">
        <fgColor rgb="FF9CEA00"/>
        <bgColor indexed="64"/>
      </patternFill>
    </fill>
    <fill>
      <patternFill patternType="solid">
        <fgColor rgb="FF8DC5F7"/>
        <bgColor indexed="64"/>
      </patternFill>
    </fill>
    <fill>
      <patternFill patternType="solid">
        <fgColor rgb="FF5DC1FF"/>
        <bgColor indexed="64"/>
      </patternFill>
    </fill>
    <fill>
      <patternFill patternType="solid">
        <fgColor rgb="FFFFC729"/>
        <bgColor indexed="64"/>
      </patternFill>
    </fill>
    <fill>
      <patternFill patternType="solid">
        <fgColor rgb="FFA9C755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 diagonalUp="1"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8" fillId="0" borderId="0" applyFont="0" applyFill="0" applyBorder="0" applyAlignment="0" applyProtection="0"/>
    <xf numFmtId="0" fontId="3" fillId="0" borderId="0"/>
  </cellStyleXfs>
  <cellXfs count="1033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12" fillId="0" borderId="6" xfId="4" applyFont="1" applyFill="1" applyBorder="1" applyAlignment="1">
      <alignment horizontal="right"/>
    </xf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>
      <alignment horizontal="right"/>
    </xf>
    <xf numFmtId="2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9" fillId="0" borderId="40" xfId="0" applyNumberFormat="1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7" fillId="3" borderId="32" xfId="0" applyNumberFormat="1" applyFont="1" applyFill="1" applyBorder="1" applyAlignment="1">
      <alignment horizontal="left" vertical="top" wrapText="1"/>
    </xf>
    <xf numFmtId="0" fontId="27" fillId="3" borderId="32" xfId="0" applyFont="1" applyFill="1" applyBorder="1" applyAlignment="1">
      <alignment horizontal="left" vertical="top" wrapText="1"/>
    </xf>
    <xf numFmtId="4" fontId="27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7" fillId="3" borderId="36" xfId="0" applyNumberFormat="1" applyFont="1" applyFill="1" applyBorder="1" applyAlignment="1">
      <alignment horizontal="left" vertical="top" wrapText="1"/>
    </xf>
    <xf numFmtId="0" fontId="27" fillId="3" borderId="36" xfId="0" applyFont="1" applyFill="1" applyBorder="1" applyAlignment="1">
      <alignment horizontal="left" vertical="top" wrapText="1"/>
    </xf>
    <xf numFmtId="4" fontId="27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30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3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/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21" fillId="0" borderId="24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33" fillId="0" borderId="0" xfId="1" applyFont="1"/>
    <xf numFmtId="2" fontId="33" fillId="0" borderId="0" xfId="1" applyNumberFormat="1" applyFont="1"/>
    <xf numFmtId="2" fontId="33" fillId="0" borderId="0" xfId="1" applyNumberFormat="1" applyFont="1" applyAlignment="1"/>
    <xf numFmtId="0" fontId="34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2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2" fontId="5" fillId="0" borderId="0" xfId="0" applyNumberFormat="1" applyFont="1" applyAlignment="1"/>
    <xf numFmtId="0" fontId="37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0" fontId="39" fillId="10" borderId="44" xfId="4" applyFont="1" applyFill="1" applyBorder="1" applyAlignment="1">
      <alignment horizontal="center"/>
    </xf>
    <xf numFmtId="4" fontId="18" fillId="9" borderId="12" xfId="0" applyNumberFormat="1" applyFont="1" applyFill="1" applyBorder="1" applyAlignment="1">
      <alignment horizontal="right" vertical="center"/>
    </xf>
    <xf numFmtId="4" fontId="18" fillId="9" borderId="54" xfId="0" applyNumberFormat="1" applyFont="1" applyFill="1" applyBorder="1" applyAlignment="1">
      <alignment horizontal="right" vertical="center"/>
    </xf>
    <xf numFmtId="0" fontId="23" fillId="0" borderId="0" xfId="0" applyFont="1"/>
    <xf numFmtId="0" fontId="5" fillId="3" borderId="3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2" fillId="0" borderId="93" xfId="4" applyFont="1" applyFill="1" applyBorder="1" applyAlignment="1">
      <alignment horizontal="right"/>
    </xf>
    <xf numFmtId="0" fontId="12" fillId="0" borderId="94" xfId="4" applyFont="1" applyFill="1" applyBorder="1" applyAlignment="1">
      <alignment horizontal="right"/>
    </xf>
    <xf numFmtId="0" fontId="23" fillId="0" borderId="0" xfId="0" applyFont="1" applyAlignment="1">
      <alignment vertical="top"/>
    </xf>
    <xf numFmtId="0" fontId="23" fillId="0" borderId="36" xfId="0" applyFont="1" applyBorder="1"/>
    <xf numFmtId="0" fontId="23" fillId="0" borderId="36" xfId="11" applyFont="1" applyBorder="1" applyAlignment="1">
      <alignment horizontal="center"/>
    </xf>
    <xf numFmtId="0" fontId="44" fillId="0" borderId="36" xfId="11" applyFont="1" applyFill="1" applyBorder="1" applyAlignment="1">
      <alignment horizontal="center"/>
    </xf>
    <xf numFmtId="0" fontId="23" fillId="0" borderId="36" xfId="11" applyFont="1" applyBorder="1" applyAlignment="1">
      <alignment horizontal="center" vertical="top"/>
    </xf>
    <xf numFmtId="0" fontId="44" fillId="0" borderId="36" xfId="11" applyFont="1" applyBorder="1" applyAlignment="1">
      <alignment horizontal="center" vertical="top"/>
    </xf>
    <xf numFmtId="0" fontId="43" fillId="0" borderId="36" xfId="0" applyFont="1" applyBorder="1" applyAlignment="1">
      <alignment horizont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13" fillId="0" borderId="0" xfId="2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3" fillId="3" borderId="44" xfId="2" applyFont="1" applyFill="1" applyBorder="1" applyAlignment="1">
      <alignment horizontal="center" vertical="center"/>
    </xf>
    <xf numFmtId="0" fontId="13" fillId="3" borderId="44" xfId="2" applyFont="1" applyFill="1" applyBorder="1" applyAlignment="1">
      <alignment horizontal="right"/>
    </xf>
    <xf numFmtId="0" fontId="3" fillId="3" borderId="29" xfId="0" applyFont="1" applyFill="1" applyBorder="1" applyAlignment="1">
      <alignment horizontal="right"/>
    </xf>
    <xf numFmtId="0" fontId="13" fillId="3" borderId="0" xfId="2" applyFont="1" applyFill="1" applyBorder="1" applyAlignment="1">
      <alignment horizontal="right"/>
    </xf>
    <xf numFmtId="0" fontId="3" fillId="3" borderId="0" xfId="2" applyFont="1" applyFill="1" applyBorder="1" applyAlignment="1">
      <alignment horizontal="right"/>
    </xf>
    <xf numFmtId="0" fontId="3" fillId="3" borderId="29" xfId="2" applyFont="1" applyFill="1" applyBorder="1" applyAlignment="1">
      <alignment horizontal="right" wrapText="1"/>
    </xf>
    <xf numFmtId="0" fontId="13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indent="1"/>
    </xf>
    <xf numFmtId="0" fontId="3" fillId="0" borderId="0" xfId="0" applyFont="1" applyBorder="1"/>
    <xf numFmtId="0" fontId="13" fillId="10" borderId="4" xfId="3" applyFont="1" applyFill="1" applyBorder="1" applyAlignment="1">
      <alignment horizontal="right"/>
    </xf>
    <xf numFmtId="0" fontId="13" fillId="7" borderId="4" xfId="0" applyFont="1" applyFill="1" applyBorder="1"/>
    <xf numFmtId="0" fontId="46" fillId="0" borderId="15" xfId="0" applyFont="1" applyBorder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13" fillId="0" borderId="40" xfId="0" applyNumberFormat="1" applyFont="1" applyBorder="1"/>
    <xf numFmtId="2" fontId="13" fillId="0" borderId="5" xfId="0" applyNumberFormat="1" applyFont="1" applyBorder="1"/>
    <xf numFmtId="2" fontId="13" fillId="0" borderId="4" xfId="0" applyNumberFormat="1" applyFont="1" applyBorder="1"/>
    <xf numFmtId="0" fontId="13" fillId="10" borderId="17" xfId="3" applyFont="1" applyFill="1" applyBorder="1" applyAlignment="1">
      <alignment horizontal="right"/>
    </xf>
    <xf numFmtId="0" fontId="13" fillId="7" borderId="17" xfId="0" applyFont="1" applyFill="1" applyBorder="1"/>
    <xf numFmtId="164" fontId="13" fillId="0" borderId="20" xfId="0" applyNumberFormat="1" applyFont="1" applyBorder="1" applyAlignment="1">
      <alignment horizontal="right"/>
    </xf>
    <xf numFmtId="2" fontId="13" fillId="0" borderId="20" xfId="0" applyNumberFormat="1" applyFont="1" applyBorder="1" applyAlignment="1">
      <alignment horizontal="right"/>
    </xf>
    <xf numFmtId="2" fontId="13" fillId="0" borderId="32" xfId="0" applyNumberFormat="1" applyFont="1" applyBorder="1"/>
    <xf numFmtId="2" fontId="13" fillId="0" borderId="18" xfId="0" applyNumberFormat="1" applyFont="1" applyBorder="1"/>
    <xf numFmtId="2" fontId="13" fillId="0" borderId="17" xfId="0" applyNumberFormat="1" applyFont="1" applyBorder="1"/>
    <xf numFmtId="0" fontId="13" fillId="0" borderId="15" xfId="0" applyFont="1" applyBorder="1" applyAlignment="1">
      <alignment horizontal="right"/>
    </xf>
    <xf numFmtId="164" fontId="13" fillId="0" borderId="15" xfId="0" applyNumberFormat="1" applyFont="1" applyBorder="1" applyAlignment="1">
      <alignment horizontal="right"/>
    </xf>
    <xf numFmtId="2" fontId="13" fillId="0" borderId="15" xfId="0" applyNumberFormat="1" applyFont="1" applyBorder="1"/>
    <xf numFmtId="0" fontId="13" fillId="10" borderId="22" xfId="3" applyFont="1" applyFill="1" applyBorder="1" applyAlignment="1">
      <alignment horizontal="right"/>
    </xf>
    <xf numFmtId="0" fontId="13" fillId="7" borderId="22" xfId="0" applyFont="1" applyFill="1" applyBorder="1"/>
    <xf numFmtId="0" fontId="9" fillId="0" borderId="25" xfId="0" applyFont="1" applyBorder="1" applyAlignment="1">
      <alignment horizontal="right"/>
    </xf>
    <xf numFmtId="2" fontId="9" fillId="0" borderId="25" xfId="0" applyNumberFormat="1" applyFont="1" applyBorder="1"/>
    <xf numFmtId="2" fontId="9" fillId="0" borderId="38" xfId="0" applyNumberFormat="1" applyFont="1" applyBorder="1"/>
    <xf numFmtId="2" fontId="9" fillId="0" borderId="23" xfId="0" applyNumberFormat="1" applyFont="1" applyBorder="1"/>
    <xf numFmtId="0" fontId="9" fillId="0" borderId="15" xfId="0" applyFont="1" applyBorder="1" applyAlignment="1">
      <alignment horizontal="right"/>
    </xf>
    <xf numFmtId="2" fontId="9" fillId="0" borderId="15" xfId="0" applyNumberFormat="1" applyFont="1" applyBorder="1"/>
    <xf numFmtId="2" fontId="9" fillId="0" borderId="40" xfId="0" applyNumberFormat="1" applyFont="1" applyBorder="1"/>
    <xf numFmtId="2" fontId="9" fillId="0" borderId="5" xfId="0" applyNumberFormat="1" applyFont="1" applyBorder="1"/>
    <xf numFmtId="0" fontId="9" fillId="0" borderId="20" xfId="0" applyFont="1" applyBorder="1" applyAlignment="1">
      <alignment horizontal="right"/>
    </xf>
    <xf numFmtId="2" fontId="9" fillId="0" borderId="20" xfId="0" applyNumberFormat="1" applyFont="1" applyBorder="1"/>
    <xf numFmtId="2" fontId="9" fillId="0" borderId="32" xfId="0" applyNumberFormat="1" applyFont="1" applyBorder="1"/>
    <xf numFmtId="2" fontId="9" fillId="0" borderId="18" xfId="0" applyNumberFormat="1" applyFont="1" applyBorder="1"/>
    <xf numFmtId="0" fontId="13" fillId="0" borderId="25" xfId="0" applyFont="1" applyBorder="1" applyAlignment="1">
      <alignment horizontal="right"/>
    </xf>
    <xf numFmtId="2" fontId="13" fillId="0" borderId="25" xfId="0" applyNumberFormat="1" applyFont="1" applyBorder="1"/>
    <xf numFmtId="2" fontId="13" fillId="0" borderId="38" xfId="0" applyNumberFormat="1" applyFont="1" applyBorder="1"/>
    <xf numFmtId="2" fontId="13" fillId="0" borderId="23" xfId="0" applyNumberFormat="1" applyFont="1" applyBorder="1"/>
    <xf numFmtId="165" fontId="13" fillId="0" borderId="20" xfId="0" applyNumberFormat="1" applyFont="1" applyBorder="1" applyAlignment="1">
      <alignment horizontal="right"/>
    </xf>
    <xf numFmtId="2" fontId="13" fillId="0" borderId="20" xfId="0" applyNumberFormat="1" applyFont="1" applyBorder="1"/>
    <xf numFmtId="165" fontId="13" fillId="0" borderId="15" xfId="0" applyNumberFormat="1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4" fontId="13" fillId="0" borderId="15" xfId="0" applyNumberFormat="1" applyFont="1" applyBorder="1" applyAlignment="1">
      <alignment horizontal="right"/>
    </xf>
    <xf numFmtId="4" fontId="13" fillId="0" borderId="15" xfId="0" applyNumberFormat="1" applyFont="1" applyBorder="1"/>
    <xf numFmtId="4" fontId="13" fillId="0" borderId="40" xfId="0" applyNumberFormat="1" applyFont="1" applyBorder="1"/>
    <xf numFmtId="4" fontId="13" fillId="0" borderId="5" xfId="0" applyNumberFormat="1" applyFont="1" applyBorder="1"/>
    <xf numFmtId="4" fontId="13" fillId="0" borderId="25" xfId="0" applyNumberFormat="1" applyFont="1" applyBorder="1" applyAlignment="1">
      <alignment horizontal="right"/>
    </xf>
    <xf numFmtId="4" fontId="13" fillId="0" borderId="25" xfId="0" applyNumberFormat="1" applyFont="1" applyBorder="1"/>
    <xf numFmtId="4" fontId="13" fillId="0" borderId="38" xfId="0" applyNumberFormat="1" applyFont="1" applyBorder="1"/>
    <xf numFmtId="4" fontId="13" fillId="0" borderId="23" xfId="0" applyNumberFormat="1" applyFont="1" applyBorder="1"/>
    <xf numFmtId="4" fontId="13" fillId="0" borderId="20" xfId="0" applyNumberFormat="1" applyFont="1" applyBorder="1" applyAlignment="1">
      <alignment horizontal="right"/>
    </xf>
    <xf numFmtId="4" fontId="13" fillId="0" borderId="20" xfId="0" applyNumberFormat="1" applyFont="1" applyBorder="1"/>
    <xf numFmtId="4" fontId="13" fillId="0" borderId="32" xfId="0" applyNumberFormat="1" applyFont="1" applyBorder="1"/>
    <xf numFmtId="4" fontId="13" fillId="0" borderId="18" xfId="0" applyNumberFormat="1" applyFont="1" applyBorder="1"/>
    <xf numFmtId="0" fontId="13" fillId="10" borderId="8" xfId="3" applyFont="1" applyFill="1" applyBorder="1" applyAlignment="1">
      <alignment horizontal="right"/>
    </xf>
    <xf numFmtId="0" fontId="13" fillId="7" borderId="8" xfId="0" applyFont="1" applyFill="1" applyBorder="1"/>
    <xf numFmtId="4" fontId="13" fillId="0" borderId="11" xfId="0" applyNumberFormat="1" applyFont="1" applyBorder="1" applyAlignment="1">
      <alignment horizontal="right"/>
    </xf>
    <xf numFmtId="4" fontId="13" fillId="0" borderId="11" xfId="0" applyNumberFormat="1" applyFont="1" applyBorder="1"/>
    <xf numFmtId="4" fontId="13" fillId="0" borderId="47" xfId="0" applyNumberFormat="1" applyFont="1" applyBorder="1"/>
    <xf numFmtId="4" fontId="13" fillId="0" borderId="9" xfId="0" applyNumberFormat="1" applyFont="1" applyBorder="1"/>
    <xf numFmtId="1" fontId="13" fillId="0" borderId="11" xfId="10" applyNumberFormat="1" applyFont="1" applyBorder="1" applyAlignment="1">
      <alignment horizontal="right"/>
    </xf>
    <xf numFmtId="1" fontId="13" fillId="0" borderId="29" xfId="10" applyNumberFormat="1" applyFont="1" applyBorder="1" applyAlignment="1">
      <alignment horizontal="right"/>
    </xf>
    <xf numFmtId="1" fontId="13" fillId="0" borderId="54" xfId="10" applyNumberFormat="1" applyFont="1" applyBorder="1" applyAlignment="1">
      <alignment horizontal="right"/>
    </xf>
    <xf numFmtId="2" fontId="13" fillId="0" borderId="11" xfId="10" applyNumberFormat="1" applyFont="1" applyBorder="1" applyAlignment="1">
      <alignment horizontal="right"/>
    </xf>
    <xf numFmtId="2" fontId="13" fillId="0" borderId="29" xfId="10" applyNumberFormat="1" applyFont="1" applyBorder="1" applyAlignment="1">
      <alignment horizontal="right"/>
    </xf>
    <xf numFmtId="2" fontId="13" fillId="0" borderId="54" xfId="10" applyNumberFormat="1" applyFont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Border="1" applyAlignment="1">
      <alignment horizontal="left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Border="1"/>
    <xf numFmtId="0" fontId="13" fillId="3" borderId="0" xfId="5" applyFont="1" applyFill="1" applyBorder="1"/>
    <xf numFmtId="0" fontId="18" fillId="3" borderId="15" xfId="0" applyFont="1" applyFill="1" applyBorder="1"/>
    <xf numFmtId="0" fontId="18" fillId="0" borderId="19" xfId="0" applyFont="1" applyBorder="1" applyAlignment="1">
      <alignment horizontal="center" vertical="center"/>
    </xf>
    <xf numFmtId="0" fontId="18" fillId="3" borderId="50" xfId="0" applyFont="1" applyFill="1" applyBorder="1" applyAlignment="1">
      <alignment horizontal="left" vertical="top"/>
    </xf>
    <xf numFmtId="49" fontId="18" fillId="3" borderId="32" xfId="0" applyNumberFormat="1" applyFont="1" applyFill="1" applyBorder="1" applyAlignment="1">
      <alignment horizontal="left" vertical="top" wrapText="1"/>
    </xf>
    <xf numFmtId="0" fontId="18" fillId="3" borderId="32" xfId="0" applyFont="1" applyFill="1" applyBorder="1" applyAlignment="1">
      <alignment horizontal="left" vertical="top" wrapText="1"/>
    </xf>
    <xf numFmtId="4" fontId="18" fillId="3" borderId="32" xfId="0" applyNumberFormat="1" applyFont="1" applyFill="1" applyBorder="1" applyAlignment="1">
      <alignment horizontal="right" vertical="top" wrapText="1"/>
    </xf>
    <xf numFmtId="4" fontId="18" fillId="3" borderId="50" xfId="0" applyNumberFormat="1" applyFont="1" applyFill="1" applyBorder="1" applyAlignment="1">
      <alignment horizontal="right" vertical="top" wrapText="1"/>
    </xf>
    <xf numFmtId="0" fontId="18" fillId="0" borderId="32" xfId="0" applyFont="1" applyFill="1" applyBorder="1"/>
    <xf numFmtId="0" fontId="18" fillId="0" borderId="0" xfId="0" applyFont="1" applyFill="1"/>
    <xf numFmtId="0" fontId="18" fillId="0" borderId="35" xfId="0" applyFont="1" applyBorder="1" applyAlignment="1">
      <alignment horizontal="center" vertical="center"/>
    </xf>
    <xf numFmtId="0" fontId="18" fillId="3" borderId="45" xfId="0" applyFont="1" applyFill="1" applyBorder="1" applyAlignment="1">
      <alignment horizontal="left" vertical="top"/>
    </xf>
    <xf numFmtId="49" fontId="18" fillId="3" borderId="36" xfId="0" applyNumberFormat="1" applyFont="1" applyFill="1" applyBorder="1" applyAlignment="1">
      <alignment horizontal="left" vertical="top" wrapText="1"/>
    </xf>
    <xf numFmtId="0" fontId="18" fillId="3" borderId="36" xfId="0" applyFont="1" applyFill="1" applyBorder="1" applyAlignment="1">
      <alignment horizontal="left" vertical="top" wrapText="1"/>
    </xf>
    <xf numFmtId="4" fontId="18" fillId="3" borderId="36" xfId="0" applyNumberFormat="1" applyFont="1" applyFill="1" applyBorder="1" applyAlignment="1">
      <alignment horizontal="right" vertical="top" wrapText="1"/>
    </xf>
    <xf numFmtId="4" fontId="18" fillId="3" borderId="45" xfId="0" applyNumberFormat="1" applyFont="1" applyFill="1" applyBorder="1" applyAlignment="1">
      <alignment horizontal="right" vertical="top" wrapText="1"/>
    </xf>
    <xf numFmtId="0" fontId="18" fillId="0" borderId="36" xfId="0" applyFont="1" applyFill="1" applyBorder="1"/>
    <xf numFmtId="0" fontId="18" fillId="3" borderId="36" xfId="0" applyFont="1" applyFill="1" applyBorder="1" applyAlignment="1">
      <alignment horizontal="left" vertical="top"/>
    </xf>
    <xf numFmtId="0" fontId="18" fillId="0" borderId="36" xfId="0" applyFont="1" applyBorder="1" applyAlignment="1">
      <alignment horizontal="left" vertical="top"/>
    </xf>
    <xf numFmtId="49" fontId="18" fillId="0" borderId="36" xfId="0" applyNumberFormat="1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4" fontId="18" fillId="0" borderId="36" xfId="0" applyNumberFormat="1" applyFont="1" applyBorder="1" applyAlignment="1">
      <alignment horizontal="right" vertical="top" wrapText="1"/>
    </xf>
    <xf numFmtId="4" fontId="18" fillId="0" borderId="45" xfId="0" applyNumberFormat="1" applyFont="1" applyBorder="1" applyAlignment="1">
      <alignment horizontal="right" vertical="top" wrapText="1"/>
    </xf>
    <xf numFmtId="0" fontId="18" fillId="0" borderId="36" xfId="0" applyFont="1" applyBorder="1" applyAlignment="1">
      <alignment horizontal="right" vertical="top"/>
    </xf>
    <xf numFmtId="0" fontId="18" fillId="0" borderId="45" xfId="0" applyFont="1" applyBorder="1" applyAlignment="1">
      <alignment horizontal="right" vertical="top"/>
    </xf>
    <xf numFmtId="0" fontId="18" fillId="0" borderId="56" xfId="0" applyFont="1" applyBorder="1" applyAlignment="1">
      <alignment horizontal="left" vertical="top"/>
    </xf>
    <xf numFmtId="49" fontId="18" fillId="0" borderId="41" xfId="0" applyNumberFormat="1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 wrapText="1"/>
    </xf>
    <xf numFmtId="4" fontId="18" fillId="0" borderId="41" xfId="0" applyNumberFormat="1" applyFont="1" applyBorder="1" applyAlignment="1">
      <alignment horizontal="left" vertical="top" wrapText="1"/>
    </xf>
    <xf numFmtId="4" fontId="18" fillId="0" borderId="73" xfId="0" applyNumberFormat="1" applyFont="1" applyBorder="1" applyAlignment="1">
      <alignment horizontal="left" vertical="top" wrapText="1"/>
    </xf>
    <xf numFmtId="0" fontId="18" fillId="0" borderId="38" xfId="0" applyFont="1" applyFill="1" applyBorder="1"/>
    <xf numFmtId="0" fontId="18" fillId="0" borderId="0" xfId="0" applyFont="1" applyAlignment="1">
      <alignment horizontal="center" vertical="center"/>
    </xf>
    <xf numFmtId="0" fontId="51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/>
    <xf numFmtId="0" fontId="48" fillId="0" borderId="0" xfId="0" applyFont="1"/>
    <xf numFmtId="0" fontId="14" fillId="0" borderId="0" xfId="0" applyFont="1"/>
    <xf numFmtId="0" fontId="17" fillId="0" borderId="0" xfId="0" applyFont="1" applyFill="1"/>
    <xf numFmtId="0" fontId="48" fillId="0" borderId="0" xfId="0" applyFont="1" applyFill="1" applyBorder="1"/>
    <xf numFmtId="0" fontId="14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23" fillId="0" borderId="0" xfId="0" applyFont="1" applyFill="1" applyBorder="1"/>
    <xf numFmtId="2" fontId="18" fillId="0" borderId="0" xfId="0" applyNumberFormat="1" applyFont="1" applyAlignment="1">
      <alignment horizontal="right"/>
    </xf>
    <xf numFmtId="0" fontId="23" fillId="0" borderId="0" xfId="0" applyFont="1" applyBorder="1"/>
    <xf numFmtId="0" fontId="18" fillId="3" borderId="32" xfId="0" applyFont="1" applyFill="1" applyBorder="1" applyAlignment="1">
      <alignment horizontal="center" wrapText="1"/>
    </xf>
    <xf numFmtId="4" fontId="18" fillId="3" borderId="32" xfId="0" applyNumberFormat="1" applyFont="1" applyFill="1" applyBorder="1" applyAlignment="1">
      <alignment horizontal="center" wrapText="1"/>
    </xf>
    <xf numFmtId="1" fontId="55" fillId="3" borderId="32" xfId="7" applyNumberFormat="1" applyFont="1" applyFill="1" applyBorder="1" applyAlignment="1">
      <alignment horizontal="center" wrapText="1"/>
    </xf>
    <xf numFmtId="0" fontId="23" fillId="0" borderId="32" xfId="0" applyFont="1" applyBorder="1"/>
    <xf numFmtId="4" fontId="18" fillId="3" borderId="36" xfId="0" applyNumberFormat="1" applyFont="1" applyFill="1" applyBorder="1" applyAlignment="1">
      <alignment horizontal="center" wrapText="1"/>
    </xf>
    <xf numFmtId="1" fontId="18" fillId="3" borderId="36" xfId="0" applyNumberFormat="1" applyFont="1" applyFill="1" applyBorder="1" applyAlignment="1">
      <alignment horizontal="center" wrapText="1"/>
    </xf>
    <xf numFmtId="0" fontId="23" fillId="3" borderId="36" xfId="0" applyFont="1" applyFill="1" applyBorder="1" applyAlignment="1">
      <alignment horizontal="center"/>
    </xf>
    <xf numFmtId="4" fontId="23" fillId="3" borderId="36" xfId="0" applyNumberFormat="1" applyFont="1" applyFill="1" applyBorder="1"/>
    <xf numFmtId="2" fontId="23" fillId="3" borderId="36" xfId="0" applyNumberFormat="1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 wrapText="1"/>
    </xf>
    <xf numFmtId="2" fontId="18" fillId="3" borderId="36" xfId="0" applyNumberFormat="1" applyFont="1" applyFill="1" applyBorder="1" applyAlignment="1">
      <alignment horizontal="center" wrapText="1"/>
    </xf>
    <xf numFmtId="1" fontId="56" fillId="3" borderId="36" xfId="0" applyNumberFormat="1" applyFont="1" applyFill="1" applyBorder="1" applyAlignment="1">
      <alignment horizontal="center" wrapText="1"/>
    </xf>
    <xf numFmtId="2" fontId="55" fillId="3" borderId="36" xfId="7" applyNumberFormat="1" applyFont="1" applyFill="1" applyBorder="1" applyAlignment="1">
      <alignment horizontal="center" wrapText="1"/>
    </xf>
    <xf numFmtId="4" fontId="55" fillId="3" borderId="36" xfId="7" applyNumberFormat="1" applyFont="1" applyFill="1" applyBorder="1" applyAlignment="1">
      <alignment horizontal="center" wrapText="1"/>
    </xf>
    <xf numFmtId="4" fontId="56" fillId="3" borderId="36" xfId="0" applyNumberFormat="1" applyFont="1" applyFill="1" applyBorder="1" applyAlignment="1">
      <alignment horizontal="center" wrapText="1"/>
    </xf>
    <xf numFmtId="2" fontId="42" fillId="3" borderId="36" xfId="6" applyNumberFormat="1" applyFont="1" applyFill="1" applyBorder="1" applyAlignment="1">
      <alignment horizontal="center" wrapText="1"/>
    </xf>
    <xf numFmtId="4" fontId="42" fillId="3" borderId="36" xfId="6" applyNumberFormat="1" applyFont="1" applyFill="1" applyBorder="1" applyAlignment="1">
      <alignment horizontal="center" wrapText="1"/>
    </xf>
    <xf numFmtId="0" fontId="18" fillId="3" borderId="36" xfId="0" applyFont="1" applyFill="1" applyBorder="1" applyAlignment="1">
      <alignment horizontal="center"/>
    </xf>
    <xf numFmtId="2" fontId="18" fillId="3" borderId="36" xfId="0" applyNumberFormat="1" applyFont="1" applyFill="1" applyBorder="1" applyAlignment="1">
      <alignment horizontal="center" vertical="center"/>
    </xf>
    <xf numFmtId="2" fontId="57" fillId="8" borderId="36" xfId="0" applyNumberFormat="1" applyFont="1" applyFill="1" applyBorder="1" applyAlignment="1">
      <alignment horizontal="center" wrapText="1"/>
    </xf>
    <xf numFmtId="2" fontId="57" fillId="8" borderId="32" xfId="0" applyNumberFormat="1" applyFont="1" applyFill="1" applyBorder="1" applyAlignment="1">
      <alignment horizontal="center" wrapText="1"/>
    </xf>
    <xf numFmtId="2" fontId="18" fillId="3" borderId="36" xfId="0" applyNumberFormat="1" applyFont="1" applyFill="1" applyBorder="1" applyAlignment="1">
      <alignment horizontal="center" vertical="center" wrapText="1"/>
    </xf>
    <xf numFmtId="0" fontId="54" fillId="0" borderId="0" xfId="0" applyFont="1"/>
    <xf numFmtId="1" fontId="12" fillId="0" borderId="38" xfId="4" applyNumberFormat="1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0" fontId="12" fillId="0" borderId="38" xfId="4" applyFont="1" applyFill="1" applyBorder="1" applyAlignment="1"/>
    <xf numFmtId="3" fontId="38" fillId="10" borderId="27" xfId="4" applyNumberFormat="1" applyFont="1" applyFill="1" applyBorder="1" applyAlignment="1">
      <alignment horizontal="right"/>
    </xf>
    <xf numFmtId="0" fontId="12" fillId="0" borderId="25" xfId="4" applyFont="1" applyFill="1" applyBorder="1" applyAlignment="1"/>
    <xf numFmtId="0" fontId="12" fillId="0" borderId="96" xfId="4" applyFont="1" applyFill="1" applyBorder="1" applyAlignment="1">
      <alignment horizontal="right"/>
    </xf>
    <xf numFmtId="0" fontId="5" fillId="0" borderId="5" xfId="4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39" fillId="10" borderId="97" xfId="4" applyFont="1" applyFill="1" applyBorder="1" applyAlignment="1">
      <alignment horizontal="right"/>
    </xf>
    <xf numFmtId="3" fontId="38" fillId="10" borderId="43" xfId="4" applyNumberFormat="1" applyFont="1" applyFill="1" applyBorder="1" applyAlignment="1">
      <alignment horizontal="right"/>
    </xf>
    <xf numFmtId="3" fontId="38" fillId="10" borderId="13" xfId="4" applyNumberFormat="1" applyFont="1" applyFill="1" applyBorder="1" applyAlignment="1">
      <alignment horizontal="right"/>
    </xf>
    <xf numFmtId="3" fontId="38" fillId="10" borderId="45" xfId="4" applyNumberFormat="1" applyFont="1" applyFill="1" applyBorder="1" applyAlignment="1">
      <alignment horizontal="right"/>
    </xf>
    <xf numFmtId="3" fontId="38" fillId="10" borderId="35" xfId="4" applyNumberFormat="1" applyFont="1" applyFill="1" applyBorder="1" applyAlignment="1">
      <alignment horizontal="right"/>
    </xf>
    <xf numFmtId="0" fontId="39" fillId="10" borderId="98" xfId="4" applyFont="1" applyFill="1" applyBorder="1" applyAlignment="1">
      <alignment horizontal="right"/>
    </xf>
    <xf numFmtId="0" fontId="39" fillId="10" borderId="11" xfId="4" applyFont="1" applyFill="1" applyBorder="1" applyAlignment="1">
      <alignment horizontal="center"/>
    </xf>
    <xf numFmtId="3" fontId="38" fillId="10" borderId="2" xfId="4" applyNumberFormat="1" applyFont="1" applyFill="1" applyBorder="1" applyAlignment="1">
      <alignment horizontal="right"/>
    </xf>
    <xf numFmtId="3" fontId="38" fillId="10" borderId="48" xfId="4" applyNumberFormat="1" applyFont="1" applyFill="1" applyBorder="1" applyAlignment="1">
      <alignment horizontal="right"/>
    </xf>
    <xf numFmtId="0" fontId="39" fillId="10" borderId="99" xfId="4" applyFont="1" applyFill="1" applyBorder="1" applyAlignment="1">
      <alignment horizontal="right"/>
    </xf>
    <xf numFmtId="2" fontId="5" fillId="14" borderId="36" xfId="1" applyNumberFormat="1" applyFont="1" applyFill="1" applyBorder="1" applyAlignment="1">
      <alignment horizontal="center" vertical="top"/>
    </xf>
    <xf numFmtId="2" fontId="5" fillId="14" borderId="70" xfId="1" applyNumberFormat="1" applyFont="1" applyFill="1" applyBorder="1" applyAlignment="1">
      <alignment horizontal="center" vertical="top"/>
    </xf>
    <xf numFmtId="2" fontId="5" fillId="14" borderId="36" xfId="1" applyNumberFormat="1" applyFont="1" applyFill="1" applyBorder="1" applyAlignment="1">
      <alignment vertical="top"/>
    </xf>
    <xf numFmtId="2" fontId="5" fillId="14" borderId="70" xfId="1" applyNumberFormat="1" applyFont="1" applyFill="1" applyBorder="1" applyAlignment="1">
      <alignment vertical="top"/>
    </xf>
    <xf numFmtId="0" fontId="5" fillId="14" borderId="38" xfId="1" applyFont="1" applyFill="1" applyBorder="1" applyAlignment="1">
      <alignment horizontal="center"/>
    </xf>
    <xf numFmtId="2" fontId="5" fillId="14" borderId="38" xfId="1" applyNumberFormat="1" applyFont="1" applyFill="1" applyBorder="1" applyAlignment="1">
      <alignment horizontal="center"/>
    </xf>
    <xf numFmtId="2" fontId="5" fillId="14" borderId="41" xfId="1" applyNumberFormat="1" applyFont="1" applyFill="1" applyBorder="1" applyAlignment="1">
      <alignment horizontal="center"/>
    </xf>
    <xf numFmtId="0" fontId="5" fillId="14" borderId="41" xfId="1" applyFont="1" applyFill="1" applyBorder="1" applyAlignment="1">
      <alignment horizontal="center"/>
    </xf>
    <xf numFmtId="2" fontId="5" fillId="14" borderId="30" xfId="1" applyNumberFormat="1" applyFont="1" applyFill="1" applyBorder="1" applyAlignment="1">
      <alignment horizontal="center"/>
    </xf>
    <xf numFmtId="0" fontId="5" fillId="14" borderId="56" xfId="1" applyFont="1" applyFill="1" applyBorder="1" applyAlignment="1">
      <alignment horizontal="center"/>
    </xf>
    <xf numFmtId="2" fontId="5" fillId="14" borderId="73" xfId="1" applyNumberFormat="1" applyFont="1" applyFill="1" applyBorder="1" applyAlignment="1">
      <alignment horizontal="center"/>
    </xf>
    <xf numFmtId="2" fontId="5" fillId="14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 vertical="top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2" fontId="5" fillId="13" borderId="54" xfId="3" applyNumberFormat="1" applyFont="1" applyFill="1" applyBorder="1"/>
    <xf numFmtId="2" fontId="6" fillId="13" borderId="54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0" fontId="5" fillId="12" borderId="74" xfId="0" applyFont="1" applyFill="1" applyBorder="1" applyAlignment="1">
      <alignment horizontal="center"/>
    </xf>
    <xf numFmtId="0" fontId="5" fillId="12" borderId="74" xfId="3" applyFont="1" applyFill="1" applyBorder="1" applyAlignment="1">
      <alignment horizontal="center"/>
    </xf>
    <xf numFmtId="0" fontId="30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11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11" fillId="17" borderId="40" xfId="4" applyFont="1" applyFill="1" applyBorder="1" applyAlignment="1">
      <alignment horizontal="center"/>
    </xf>
    <xf numFmtId="0" fontId="11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11" fillId="17" borderId="36" xfId="4" applyFont="1" applyFill="1" applyBorder="1" applyAlignment="1">
      <alignment horizontal="left" vertical="top" wrapText="1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38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0" fontId="52" fillId="9" borderId="5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>
      <alignment horizontal="center" vertical="center" wrapText="1"/>
    </xf>
    <xf numFmtId="0" fontId="52" fillId="9" borderId="9" xfId="0" applyFont="1" applyFill="1" applyBorder="1" applyAlignment="1">
      <alignment horizontal="center" vertical="center" wrapText="1"/>
    </xf>
    <xf numFmtId="0" fontId="52" fillId="9" borderId="29" xfId="0" applyFont="1" applyFill="1" applyBorder="1" applyAlignment="1">
      <alignment horizontal="center" vertical="center" wrapText="1"/>
    </xf>
    <xf numFmtId="0" fontId="5" fillId="18" borderId="0" xfId="0" applyFont="1" applyFill="1" applyBorder="1" applyAlignment="1">
      <alignment horizontal="left"/>
    </xf>
    <xf numFmtId="0" fontId="5" fillId="18" borderId="0" xfId="0" applyFont="1" applyFill="1" applyBorder="1" applyAlignment="1">
      <alignment horizontal="right"/>
    </xf>
    <xf numFmtId="0" fontId="18" fillId="18" borderId="0" xfId="0" applyFont="1" applyFill="1" applyBorder="1"/>
    <xf numFmtId="0" fontId="13" fillId="18" borderId="0" xfId="5" applyFont="1" applyFill="1" applyBorder="1"/>
    <xf numFmtId="0" fontId="17" fillId="18" borderId="86" xfId="0" applyFont="1" applyFill="1" applyBorder="1" applyAlignment="1">
      <alignment horizontal="center" vertical="center" wrapText="1"/>
    </xf>
    <xf numFmtId="0" fontId="17" fillId="18" borderId="87" xfId="0" applyFont="1" applyFill="1" applyBorder="1" applyAlignment="1">
      <alignment horizontal="center" vertical="center" wrapText="1"/>
    </xf>
    <xf numFmtId="0" fontId="18" fillId="18" borderId="87" xfId="0" applyFont="1" applyFill="1" applyBorder="1" applyAlignment="1">
      <alignment vertical="top" wrapText="1"/>
    </xf>
    <xf numFmtId="0" fontId="18" fillId="18" borderId="88" xfId="0" applyFont="1" applyFill="1" applyBorder="1" applyAlignment="1">
      <alignment vertical="top" wrapText="1"/>
    </xf>
    <xf numFmtId="0" fontId="5" fillId="19" borderId="45" xfId="2" applyFont="1" applyFill="1" applyBorder="1" applyAlignment="1"/>
    <xf numFmtId="0" fontId="8" fillId="19" borderId="45" xfId="0" applyFont="1" applyFill="1" applyBorder="1" applyAlignment="1"/>
    <xf numFmtId="0" fontId="5" fillId="19" borderId="34" xfId="2" applyFont="1" applyFill="1" applyBorder="1" applyAlignment="1"/>
    <xf numFmtId="0" fontId="8" fillId="19" borderId="45" xfId="0" applyFont="1" applyFill="1" applyBorder="1"/>
    <xf numFmtId="0" fontId="15" fillId="19" borderId="34" xfId="0" applyFont="1" applyFill="1" applyBorder="1"/>
    <xf numFmtId="0" fontId="8" fillId="19" borderId="34" xfId="0" applyFont="1" applyFill="1" applyBorder="1"/>
    <xf numFmtId="0" fontId="14" fillId="19" borderId="76" xfId="0" applyFont="1" applyFill="1" applyBorder="1" applyAlignment="1">
      <alignment horizontal="center" vertical="center" wrapText="1"/>
    </xf>
    <xf numFmtId="0" fontId="14" fillId="19" borderId="83" xfId="0" applyFont="1" applyFill="1" applyBorder="1" applyAlignment="1">
      <alignment horizontal="center" vertical="center" wrapText="1"/>
    </xf>
    <xf numFmtId="0" fontId="23" fillId="19" borderId="76" xfId="0" applyFont="1" applyFill="1" applyBorder="1" applyAlignment="1">
      <alignment vertical="top" wrapText="1"/>
    </xf>
    <xf numFmtId="0" fontId="13" fillId="20" borderId="85" xfId="2" applyFont="1" applyFill="1" applyBorder="1" applyAlignment="1">
      <alignment horizontal="center" vertical="center" wrapText="1"/>
    </xf>
    <xf numFmtId="0" fontId="13" fillId="20" borderId="68" xfId="2" applyFont="1" applyFill="1" applyBorder="1" applyAlignment="1">
      <alignment horizontal="center" vertical="center" wrapText="1"/>
    </xf>
    <xf numFmtId="0" fontId="45" fillId="20" borderId="68" xfId="2" applyFont="1" applyFill="1" applyBorder="1" applyAlignment="1">
      <alignment horizontal="center" vertical="center" wrapText="1"/>
    </xf>
    <xf numFmtId="0" fontId="45" fillId="20" borderId="69" xfId="0" applyFont="1" applyFill="1" applyBorder="1" applyAlignment="1">
      <alignment horizontal="center" vertical="center" wrapText="1"/>
    </xf>
    <xf numFmtId="0" fontId="45" fillId="20" borderId="9" xfId="2" applyFont="1" applyFill="1" applyBorder="1" applyAlignment="1">
      <alignment horizontal="center"/>
    </xf>
    <xf numFmtId="0" fontId="45" fillId="20" borderId="8" xfId="2" applyFont="1" applyFill="1" applyBorder="1" applyAlignment="1">
      <alignment horizontal="center"/>
    </xf>
    <xf numFmtId="0" fontId="45" fillId="20" borderId="9" xfId="0" applyFont="1" applyFill="1" applyBorder="1" applyAlignment="1">
      <alignment horizontal="center"/>
    </xf>
    <xf numFmtId="0" fontId="45" fillId="20" borderId="8" xfId="0" applyFont="1" applyFill="1" applyBorder="1" applyAlignment="1">
      <alignment horizontal="center"/>
    </xf>
    <xf numFmtId="0" fontId="23" fillId="0" borderId="68" xfId="0" applyFont="1" applyBorder="1"/>
    <xf numFmtId="0" fontId="23" fillId="0" borderId="68" xfId="11" applyFont="1" applyBorder="1" applyAlignment="1">
      <alignment horizontal="center"/>
    </xf>
    <xf numFmtId="0" fontId="44" fillId="0" borderId="68" xfId="11" applyFont="1" applyFill="1" applyBorder="1" applyAlignment="1">
      <alignment horizontal="center"/>
    </xf>
    <xf numFmtId="0" fontId="23" fillId="0" borderId="69" xfId="0" applyFont="1" applyBorder="1"/>
    <xf numFmtId="0" fontId="23" fillId="0" borderId="70" xfId="0" applyFont="1" applyBorder="1"/>
    <xf numFmtId="0" fontId="23" fillId="0" borderId="41" xfId="0" applyFont="1" applyBorder="1"/>
    <xf numFmtId="0" fontId="23" fillId="0" borderId="30" xfId="0" applyFont="1" applyBorder="1"/>
    <xf numFmtId="0" fontId="23" fillId="0" borderId="100" xfId="0" applyFont="1" applyBorder="1" applyAlignment="1">
      <alignment horizontal="center"/>
    </xf>
    <xf numFmtId="0" fontId="23" fillId="0" borderId="95" xfId="0" applyFont="1" applyBorder="1" applyAlignment="1">
      <alignment horizontal="center"/>
    </xf>
    <xf numFmtId="0" fontId="23" fillId="0" borderId="101" xfId="0" applyFont="1" applyBorder="1"/>
    <xf numFmtId="0" fontId="23" fillId="0" borderId="55" xfId="0" applyFont="1" applyBorder="1"/>
    <xf numFmtId="0" fontId="41" fillId="0" borderId="55" xfId="0" applyFont="1" applyBorder="1" applyAlignment="1">
      <alignment horizontal="center"/>
    </xf>
    <xf numFmtId="0" fontId="42" fillId="3" borderId="74" xfId="9" applyFont="1" applyFill="1" applyBorder="1"/>
    <xf numFmtId="0" fontId="42" fillId="3" borderId="33" xfId="9" applyFont="1" applyFill="1" applyBorder="1"/>
    <xf numFmtId="0" fontId="42" fillId="3" borderId="33" xfId="9" applyFont="1" applyFill="1" applyBorder="1" applyAlignment="1">
      <alignment vertical="center"/>
    </xf>
    <xf numFmtId="0" fontId="42" fillId="3" borderId="67" xfId="9" applyFont="1" applyFill="1" applyBorder="1"/>
    <xf numFmtId="0" fontId="23" fillId="0" borderId="102" xfId="0" applyFont="1" applyBorder="1" applyAlignment="1">
      <alignment horizontal="center"/>
    </xf>
    <xf numFmtId="0" fontId="23" fillId="0" borderId="56" xfId="0" applyFont="1" applyBorder="1"/>
    <xf numFmtId="0" fontId="42" fillId="3" borderId="54" xfId="9" applyFont="1" applyFill="1" applyBorder="1"/>
    <xf numFmtId="0" fontId="27" fillId="21" borderId="56" xfId="0" applyFont="1" applyFill="1" applyBorder="1" applyAlignment="1">
      <alignment horizontal="center" vertical="center" wrapText="1"/>
    </xf>
    <xf numFmtId="0" fontId="27" fillId="21" borderId="41" xfId="0" applyFont="1" applyFill="1" applyBorder="1" applyAlignment="1">
      <alignment horizontal="center" vertical="center" wrapText="1"/>
    </xf>
    <xf numFmtId="0" fontId="27" fillId="21" borderId="41" xfId="11" applyFont="1" applyFill="1" applyBorder="1" applyAlignment="1">
      <alignment horizontal="center" vertical="center"/>
    </xf>
    <xf numFmtId="0" fontId="27" fillId="21" borderId="30" xfId="11" applyFont="1" applyFill="1" applyBorder="1" applyAlignment="1">
      <alignment horizontal="center" vertical="center"/>
    </xf>
    <xf numFmtId="2" fontId="5" fillId="3" borderId="1" xfId="3" applyNumberFormat="1" applyFont="1" applyFill="1" applyBorder="1" applyAlignment="1">
      <alignment horizontal="right"/>
    </xf>
    <xf numFmtId="2" fontId="5" fillId="3" borderId="54" xfId="3" applyNumberFormat="1" applyFont="1" applyFill="1" applyBorder="1" applyAlignment="1">
      <alignment horizontal="right"/>
    </xf>
    <xf numFmtId="1" fontId="7" fillId="3" borderId="103" xfId="1" applyNumberFormat="1" applyFont="1" applyFill="1" applyBorder="1" applyAlignment="1">
      <alignment horizontal="right" vertical="center"/>
    </xf>
    <xf numFmtId="2" fontId="7" fillId="3" borderId="103" xfId="1" applyNumberFormat="1" applyFont="1" applyFill="1" applyBorder="1" applyAlignment="1">
      <alignment horizontal="right" vertical="center"/>
    </xf>
    <xf numFmtId="2" fontId="7" fillId="3" borderId="78" xfId="1" applyNumberFormat="1" applyFont="1" applyFill="1" applyBorder="1" applyAlignment="1">
      <alignment horizontal="right" vertical="center"/>
    </xf>
    <xf numFmtId="1" fontId="7" fillId="3" borderId="90" xfId="1" applyNumberFormat="1" applyFont="1" applyFill="1" applyBorder="1" applyAlignment="1">
      <alignment horizontal="right" vertical="center"/>
    </xf>
    <xf numFmtId="2" fontId="7" fillId="3" borderId="104" xfId="1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left"/>
    </xf>
    <xf numFmtId="0" fontId="58" fillId="0" borderId="0" xfId="0" applyFont="1" applyAlignment="1">
      <alignment vertical="center"/>
    </xf>
    <xf numFmtId="0" fontId="5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1" fillId="15" borderId="44" xfId="9" applyFont="1" applyFill="1" applyBorder="1" applyAlignment="1">
      <alignment horizontal="center"/>
    </xf>
    <xf numFmtId="2" fontId="12" fillId="0" borderId="0" xfId="4" applyNumberFormat="1" applyFont="1" applyBorder="1" applyAlignment="1">
      <alignment horizontal="right"/>
    </xf>
    <xf numFmtId="2" fontId="12" fillId="0" borderId="19" xfId="4" applyNumberFormat="1" applyFont="1" applyFill="1" applyBorder="1" applyAlignment="1">
      <alignment horizontal="right"/>
    </xf>
    <xf numFmtId="2" fontId="12" fillId="0" borderId="21" xfId="4" applyNumberFormat="1" applyFont="1" applyBorder="1" applyAlignment="1">
      <alignment horizontal="right"/>
    </xf>
    <xf numFmtId="0" fontId="12" fillId="0" borderId="14" xfId="4" applyNumberFormat="1" applyFont="1" applyFill="1" applyBorder="1" applyAlignment="1">
      <alignment horizontal="right"/>
    </xf>
    <xf numFmtId="0" fontId="61" fillId="0" borderId="36" xfId="0" applyFont="1" applyBorder="1"/>
    <xf numFmtId="0" fontId="0" fillId="0" borderId="0" xfId="0" applyAlignment="1">
      <alignment horizontal="left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4" borderId="36" xfId="1" applyNumberFormat="1" applyFont="1" applyFill="1" applyBorder="1" applyAlignment="1">
      <alignment horizontal="center" vertical="top"/>
    </xf>
    <xf numFmtId="0" fontId="3" fillId="14" borderId="74" xfId="1" applyFill="1" applyBorder="1" applyAlignment="1">
      <alignment horizontal="center" vertical="top" wrapText="1"/>
    </xf>
    <xf numFmtId="0" fontId="3" fillId="14" borderId="33" xfId="1" applyFill="1" applyBorder="1" applyAlignment="1">
      <alignment horizontal="center" vertical="top" wrapText="1"/>
    </xf>
    <xf numFmtId="0" fontId="3" fillId="14" borderId="72" xfId="1" applyFill="1" applyBorder="1" applyAlignment="1">
      <alignment horizontal="center" vertical="top" wrapText="1"/>
    </xf>
    <xf numFmtId="0" fontId="3" fillId="14" borderId="45" xfId="1" applyFill="1" applyBorder="1" applyAlignment="1">
      <alignment horizontal="center" vertical="top" wrapText="1"/>
    </xf>
    <xf numFmtId="0" fontId="9" fillId="14" borderId="16" xfId="1" applyFont="1" applyFill="1" applyBorder="1" applyAlignment="1">
      <alignment vertical="center"/>
    </xf>
    <xf numFmtId="0" fontId="9" fillId="14" borderId="14" xfId="1" applyFont="1" applyFill="1" applyBorder="1" applyAlignment="1">
      <alignment vertical="center"/>
    </xf>
    <xf numFmtId="0" fontId="9" fillId="14" borderId="48" xfId="1" applyFont="1" applyFill="1" applyBorder="1" applyAlignment="1">
      <alignment horizontal="center" vertical="center"/>
    </xf>
    <xf numFmtId="0" fontId="9" fillId="14" borderId="40" xfId="1" applyFont="1" applyFill="1" applyBorder="1" applyAlignment="1">
      <alignment horizontal="center" vertical="center"/>
    </xf>
    <xf numFmtId="2" fontId="31" fillId="14" borderId="27" xfId="1" applyNumberFormat="1" applyFont="1" applyFill="1" applyBorder="1" applyAlignment="1">
      <alignment horizontal="center" vertical="center"/>
    </xf>
    <xf numFmtId="2" fontId="31" fillId="14" borderId="71" xfId="1" applyNumberFormat="1" applyFont="1" applyFill="1" applyBorder="1" applyAlignment="1">
      <alignment horizontal="center" vertical="center"/>
    </xf>
    <xf numFmtId="2" fontId="31" fillId="14" borderId="0" xfId="1" applyNumberFormat="1" applyFont="1" applyFill="1" applyBorder="1" applyAlignment="1">
      <alignment horizontal="center" vertical="center"/>
    </xf>
    <xf numFmtId="2" fontId="31" fillId="14" borderId="15" xfId="1" applyNumberFormat="1" applyFont="1" applyFill="1" applyBorder="1" applyAlignment="1">
      <alignment horizontal="center" vertical="center"/>
    </xf>
    <xf numFmtId="2" fontId="31" fillId="14" borderId="21" xfId="1" applyNumberFormat="1" applyFont="1" applyFill="1" applyBorder="1" applyAlignment="1">
      <alignment horizontal="center" vertical="center"/>
    </xf>
    <xf numFmtId="2" fontId="31" fillId="14" borderId="20" xfId="1" applyNumberFormat="1" applyFont="1" applyFill="1" applyBorder="1" applyAlignment="1">
      <alignment horizontal="center" vertical="center"/>
    </xf>
    <xf numFmtId="2" fontId="5" fillId="14" borderId="66" xfId="1" applyNumberFormat="1" applyFont="1" applyFill="1" applyBorder="1" applyAlignment="1">
      <alignment horizontal="center" vertical="center" wrapText="1"/>
    </xf>
    <xf numFmtId="2" fontId="5" fillId="14" borderId="2" xfId="1" applyNumberFormat="1" applyFont="1" applyFill="1" applyBorder="1" applyAlignment="1">
      <alignment horizontal="center" vertical="center" wrapText="1"/>
    </xf>
    <xf numFmtId="2" fontId="5" fillId="14" borderId="50" xfId="1" applyNumberFormat="1" applyFont="1" applyFill="1" applyBorder="1" applyAlignment="1">
      <alignment horizontal="center" vertical="center" wrapText="1"/>
    </xf>
    <xf numFmtId="2" fontId="5" fillId="14" borderId="18" xfId="1" applyNumberFormat="1" applyFont="1" applyFill="1" applyBorder="1" applyAlignment="1">
      <alignment horizontal="center" vertical="center" wrapText="1"/>
    </xf>
    <xf numFmtId="0" fontId="5" fillId="14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4" borderId="36" xfId="1" applyNumberFormat="1" applyFont="1" applyFill="1" applyBorder="1" applyAlignment="1">
      <alignment horizontal="center" vertical="top"/>
    </xf>
    <xf numFmtId="2" fontId="5" fillId="14" borderId="70" xfId="1" applyNumberFormat="1" applyFont="1" applyFill="1" applyBorder="1" applyAlignment="1">
      <alignment horizontal="center" vertical="top"/>
    </xf>
    <xf numFmtId="0" fontId="5" fillId="3" borderId="79" xfId="1" applyFont="1" applyFill="1" applyBorder="1" applyAlignment="1">
      <alignment horizontal="center"/>
    </xf>
    <xf numFmtId="0" fontId="5" fillId="3" borderId="103" xfId="1" applyFont="1" applyFill="1" applyBorder="1" applyAlignment="1">
      <alignment horizontal="center"/>
    </xf>
    <xf numFmtId="2" fontId="5" fillId="14" borderId="68" xfId="1" applyNumberFormat="1" applyFont="1" applyFill="1" applyBorder="1" applyAlignment="1">
      <alignment horizontal="center" vertical="top"/>
    </xf>
    <xf numFmtId="2" fontId="5" fillId="14" borderId="36" xfId="1" applyNumberFormat="1" applyFont="1" applyFill="1" applyBorder="1" applyAlignment="1">
      <alignment horizontal="center" vertical="top" wrapText="1"/>
    </xf>
    <xf numFmtId="2" fontId="27" fillId="14" borderId="36" xfId="1" applyNumberFormat="1" applyFont="1" applyFill="1" applyBorder="1" applyAlignment="1">
      <alignment horizontal="center" vertical="top" wrapText="1"/>
    </xf>
    <xf numFmtId="2" fontId="29" fillId="14" borderId="36" xfId="1" applyNumberFormat="1" applyFont="1" applyFill="1" applyBorder="1" applyAlignment="1">
      <alignment horizontal="center" vertical="top"/>
    </xf>
    <xf numFmtId="2" fontId="6" fillId="14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11" fillId="0" borderId="0" xfId="3" applyFont="1" applyAlignment="1">
      <alignment horizontal="left" vertical="top" wrapText="1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/>
    </xf>
    <xf numFmtId="0" fontId="5" fillId="13" borderId="8" xfId="3" applyFont="1" applyFill="1" applyBorder="1" applyAlignment="1">
      <alignment horizontal="center" vertical="center"/>
    </xf>
    <xf numFmtId="2" fontId="5" fillId="13" borderId="3" xfId="3" applyNumberFormat="1" applyFont="1" applyFill="1" applyBorder="1" applyAlignment="1">
      <alignment horizontal="center" vertical="center"/>
    </xf>
    <xf numFmtId="2" fontId="5" fillId="13" borderId="27" xfId="3" applyNumberFormat="1" applyFont="1" applyFill="1" applyBorder="1" applyAlignment="1">
      <alignment horizontal="center" vertical="center"/>
    </xf>
    <xf numFmtId="2" fontId="5" fillId="13" borderId="2" xfId="3" applyNumberFormat="1" applyFont="1" applyFill="1" applyBorder="1" applyAlignment="1">
      <alignment horizontal="center" vertic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4" xfId="3" applyFont="1" applyFill="1" applyBorder="1" applyAlignment="1">
      <alignment horizontal="center" vertical="center"/>
    </xf>
    <xf numFmtId="0" fontId="5" fillId="13" borderId="17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92" xfId="0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top"/>
    </xf>
    <xf numFmtId="164" fontId="5" fillId="12" borderId="3" xfId="3" applyNumberFormat="1" applyFont="1" applyFill="1" applyBorder="1" applyAlignment="1">
      <alignment horizontal="center" vertical="center"/>
    </xf>
    <xf numFmtId="164" fontId="5" fillId="12" borderId="27" xfId="3" applyNumberFormat="1" applyFont="1" applyFill="1" applyBorder="1" applyAlignment="1">
      <alignment horizontal="center" vertical="center"/>
    </xf>
    <xf numFmtId="164" fontId="5" fillId="12" borderId="2" xfId="3" applyNumberFormat="1" applyFont="1" applyFill="1" applyBorder="1" applyAlignment="1">
      <alignment horizontal="center" vertical="center"/>
    </xf>
    <xf numFmtId="164" fontId="5" fillId="12" borderId="54" xfId="3" applyNumberFormat="1" applyFont="1" applyFill="1" applyBorder="1" applyAlignment="1">
      <alignment horizontal="center"/>
    </xf>
    <xf numFmtId="0" fontId="5" fillId="12" borderId="1" xfId="3" applyFont="1" applyFill="1" applyBorder="1" applyAlignment="1">
      <alignment horizontal="center" vertical="center"/>
    </xf>
    <xf numFmtId="0" fontId="5" fillId="12" borderId="4" xfId="3" applyFont="1" applyFill="1" applyBorder="1" applyAlignment="1">
      <alignment horizontal="center" vertic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12" borderId="17" xfId="3" applyFont="1" applyFill="1" applyBorder="1" applyAlignment="1">
      <alignment horizontal="center" vertical="center"/>
    </xf>
    <xf numFmtId="0" fontId="5" fillId="12" borderId="16" xfId="3" applyFont="1" applyFill="1" applyBorder="1" applyAlignment="1">
      <alignment horizontal="center" vertical="center" wrapText="1"/>
    </xf>
    <xf numFmtId="0" fontId="5" fillId="12" borderId="14" xfId="3" applyFont="1" applyFill="1" applyBorder="1" applyAlignment="1">
      <alignment horizontal="center" vertical="center" wrapText="1"/>
    </xf>
    <xf numFmtId="0" fontId="5" fillId="12" borderId="19" xfId="3" applyFont="1" applyFill="1" applyBorder="1" applyAlignment="1">
      <alignment horizontal="center" vertical="center" wrapText="1"/>
    </xf>
    <xf numFmtId="0" fontId="5" fillId="12" borderId="58" xfId="3" applyFont="1" applyFill="1" applyBorder="1" applyAlignment="1">
      <alignment horizontal="center" vertical="center" wrapText="1"/>
    </xf>
    <xf numFmtId="0" fontId="5" fillId="12" borderId="42" xfId="3" applyFont="1" applyFill="1" applyBorder="1" applyAlignment="1">
      <alignment horizontal="center" vertical="center" wrapText="1"/>
    </xf>
    <xf numFmtId="0" fontId="5" fillId="12" borderId="31" xfId="3" applyFont="1" applyFill="1" applyBorder="1" applyAlignment="1">
      <alignment horizontal="center" vertical="center" wrapText="1"/>
    </xf>
    <xf numFmtId="0" fontId="5" fillId="17" borderId="7" xfId="4" applyFont="1" applyFill="1" applyBorder="1" applyAlignment="1">
      <alignment horizontal="center"/>
    </xf>
    <xf numFmtId="0" fontId="5" fillId="17" borderId="21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38" fillId="10" borderId="3" xfId="4" applyFont="1" applyFill="1" applyBorder="1" applyAlignment="1">
      <alignment horizontal="center"/>
    </xf>
    <xf numFmtId="0" fontId="38" fillId="10" borderId="71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37" fillId="3" borderId="36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/>
    </xf>
    <xf numFmtId="0" fontId="37" fillId="3" borderId="32" xfId="0" applyFont="1" applyFill="1" applyBorder="1" applyAlignment="1">
      <alignment horizontal="center" vertical="center"/>
    </xf>
    <xf numFmtId="0" fontId="37" fillId="3" borderId="38" xfId="0" applyFont="1" applyFill="1" applyBorder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37" fillId="3" borderId="36" xfId="7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52" fillId="9" borderId="1" xfId="0" applyFont="1" applyFill="1" applyBorder="1" applyAlignment="1">
      <alignment horizontal="center" vertical="center" wrapText="1"/>
    </xf>
    <xf numFmtId="0" fontId="52" fillId="9" borderId="4" xfId="0" applyFont="1" applyFill="1" applyBorder="1" applyAlignment="1">
      <alignment horizontal="center" vertical="center" wrapText="1"/>
    </xf>
    <xf numFmtId="0" fontId="52" fillId="9" borderId="8" xfId="0" applyFont="1" applyFill="1" applyBorder="1" applyAlignment="1">
      <alignment horizontal="center" vertical="center" wrapText="1"/>
    </xf>
    <xf numFmtId="0" fontId="53" fillId="9" borderId="59" xfId="0" applyFont="1" applyFill="1" applyBorder="1" applyAlignment="1">
      <alignment horizontal="center" vertical="center" wrapText="1"/>
    </xf>
    <xf numFmtId="0" fontId="53" fillId="9" borderId="61" xfId="0" applyFont="1" applyFill="1" applyBorder="1" applyAlignment="1">
      <alignment horizontal="center" vertical="center" wrapText="1"/>
    </xf>
    <xf numFmtId="0" fontId="53" fillId="9" borderId="63" xfId="0" applyFont="1" applyFill="1" applyBorder="1" applyAlignment="1">
      <alignment horizontal="center" vertical="center" wrapText="1"/>
    </xf>
    <xf numFmtId="0" fontId="52" fillId="9" borderId="60" xfId="0" applyFont="1" applyFill="1" applyBorder="1" applyAlignment="1">
      <alignment horizontal="center" vertical="center" wrapText="1"/>
    </xf>
    <xf numFmtId="0" fontId="40" fillId="9" borderId="53" xfId="0" applyFont="1" applyFill="1" applyBorder="1" applyAlignment="1">
      <alignment horizontal="center" vertical="center" wrapText="1"/>
    </xf>
    <xf numFmtId="0" fontId="54" fillId="9" borderId="58" xfId="0" applyFont="1" applyFill="1" applyBorder="1" applyAlignment="1">
      <alignment horizontal="center" vertical="center" wrapText="1"/>
    </xf>
    <xf numFmtId="0" fontId="54" fillId="9" borderId="42" xfId="0" applyFont="1" applyFill="1" applyBorder="1" applyAlignment="1">
      <alignment horizontal="center" vertical="center" wrapText="1"/>
    </xf>
    <xf numFmtId="0" fontId="54" fillId="9" borderId="5" xfId="0" applyFont="1" applyFill="1" applyBorder="1" applyAlignment="1">
      <alignment horizontal="center" vertical="center" wrapText="1"/>
    </xf>
    <xf numFmtId="0" fontId="54" fillId="9" borderId="43" xfId="0" applyFont="1" applyFill="1" applyBorder="1" applyAlignment="1">
      <alignment horizontal="center" vertical="center" wrapText="1"/>
    </xf>
    <xf numFmtId="0" fontId="52" fillId="9" borderId="3" xfId="0" applyFont="1" applyFill="1" applyBorder="1" applyAlignment="1">
      <alignment horizontal="center" vertical="center" wrapText="1"/>
    </xf>
    <xf numFmtId="0" fontId="52" fillId="9" borderId="2" xfId="0" applyFont="1" applyFill="1" applyBorder="1" applyAlignment="1">
      <alignment horizontal="center" vertical="center" wrapText="1"/>
    </xf>
    <xf numFmtId="0" fontId="52" fillId="9" borderId="54" xfId="0" applyFont="1" applyFill="1" applyBorder="1" applyAlignment="1">
      <alignment horizontal="center" vertical="center" wrapText="1"/>
    </xf>
    <xf numFmtId="0" fontId="52" fillId="9" borderId="16" xfId="0" applyFont="1" applyFill="1" applyBorder="1" applyAlignment="1">
      <alignment horizontal="center" vertical="center" wrapText="1"/>
    </xf>
    <xf numFmtId="0" fontId="40" fillId="9" borderId="13" xfId="0" applyFont="1" applyFill="1" applyBorder="1" applyAlignment="1">
      <alignment horizontal="center" vertical="center" wrapText="1"/>
    </xf>
    <xf numFmtId="0" fontId="52" fillId="9" borderId="62" xfId="0" applyFont="1" applyFill="1" applyBorder="1" applyAlignment="1">
      <alignment horizontal="center" vertical="center" wrapText="1"/>
    </xf>
    <xf numFmtId="0" fontId="40" fillId="9" borderId="64" xfId="0" applyFont="1" applyFill="1" applyBorder="1" applyAlignment="1">
      <alignment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wrapText="1"/>
    </xf>
    <xf numFmtId="0" fontId="42" fillId="3" borderId="38" xfId="6" applyFont="1" applyFill="1" applyBorder="1" applyAlignment="1">
      <alignment horizontal="center" vertical="center" wrapText="1"/>
    </xf>
    <xf numFmtId="0" fontId="42" fillId="3" borderId="32" xfId="6" applyFont="1" applyFill="1" applyBorder="1" applyAlignment="1">
      <alignment horizontal="center" vertical="center" wrapText="1"/>
    </xf>
    <xf numFmtId="0" fontId="42" fillId="3" borderId="40" xfId="6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59" fillId="9" borderId="59" xfId="0" applyFont="1" applyFill="1" applyBorder="1" applyAlignment="1">
      <alignment horizontal="center" vertical="center" wrapText="1"/>
    </xf>
    <xf numFmtId="0" fontId="59" fillId="9" borderId="61" xfId="0" applyFont="1" applyFill="1" applyBorder="1" applyAlignment="1">
      <alignment horizontal="center" vertical="center" wrapText="1"/>
    </xf>
    <xf numFmtId="0" fontId="59" fillId="9" borderId="63" xfId="0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horizontal="center" vertical="center" wrapText="1"/>
    </xf>
    <xf numFmtId="0" fontId="42" fillId="3" borderId="36" xfId="6" applyFont="1" applyFill="1" applyBorder="1" applyAlignment="1">
      <alignment horizontal="center" vertical="center" wrapText="1"/>
    </xf>
    <xf numFmtId="0" fontId="21" fillId="0" borderId="0" xfId="5" applyFont="1" applyAlignment="1">
      <alignment horizontal="left"/>
    </xf>
    <xf numFmtId="0" fontId="18" fillId="18" borderId="0" xfId="0" applyFont="1" applyFill="1" applyBorder="1" applyAlignment="1">
      <alignment horizontal="center" vertical="center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9" borderId="34" xfId="5" applyFont="1" applyFill="1" applyBorder="1" applyAlignment="1">
      <alignment horizontal="center" wrapText="1"/>
    </xf>
    <xf numFmtId="0" fontId="8" fillId="19" borderId="55" xfId="5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3" fillId="0" borderId="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20" borderId="3" xfId="2" applyFont="1" applyFill="1" applyBorder="1" applyAlignment="1">
      <alignment horizontal="center" vertical="center"/>
    </xf>
    <xf numFmtId="0" fontId="13" fillId="20" borderId="6" xfId="2" applyFont="1" applyFill="1" applyBorder="1" applyAlignment="1">
      <alignment horizontal="center" vertical="center"/>
    </xf>
    <xf numFmtId="0" fontId="13" fillId="20" borderId="84" xfId="2" applyFont="1" applyFill="1" applyBorder="1" applyAlignment="1">
      <alignment horizontal="center" vertical="center"/>
    </xf>
    <xf numFmtId="0" fontId="13" fillId="20" borderId="1" xfId="2" applyFont="1" applyFill="1" applyBorder="1" applyAlignment="1">
      <alignment horizontal="center" vertical="center"/>
    </xf>
    <xf numFmtId="0" fontId="13" fillId="20" borderId="4" xfId="2" applyFont="1" applyFill="1" applyBorder="1" applyAlignment="1">
      <alignment horizontal="center" vertical="center"/>
    </xf>
    <xf numFmtId="0" fontId="13" fillId="20" borderId="8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top" wrapText="1"/>
    </xf>
    <xf numFmtId="0" fontId="42" fillId="3" borderId="0" xfId="9" applyFont="1" applyFill="1" applyBorder="1" applyAlignment="1">
      <alignment horizontal="center" vertical="top" wrapText="1"/>
    </xf>
    <xf numFmtId="0" fontId="27" fillId="21" borderId="68" xfId="11" applyFont="1" applyFill="1" applyBorder="1" applyAlignment="1">
      <alignment horizontal="center" vertical="center" wrapText="1"/>
    </xf>
    <xf numFmtId="0" fontId="27" fillId="21" borderId="68" xfId="11" applyFont="1" applyFill="1" applyBorder="1" applyAlignment="1">
      <alignment horizontal="center" vertical="center"/>
    </xf>
    <xf numFmtId="0" fontId="27" fillId="21" borderId="69" xfId="11" applyFont="1" applyFill="1" applyBorder="1" applyAlignment="1">
      <alignment horizontal="center" vertical="center"/>
    </xf>
    <xf numFmtId="0" fontId="27" fillId="21" borderId="101" xfId="0" applyFont="1" applyFill="1" applyBorder="1" applyAlignment="1">
      <alignment horizontal="center" vertical="center"/>
    </xf>
    <xf numFmtId="0" fontId="27" fillId="21" borderId="68" xfId="0" applyFont="1" applyFill="1" applyBorder="1" applyAlignment="1">
      <alignment horizontal="center" vertical="center"/>
    </xf>
    <xf numFmtId="0" fontId="47" fillId="21" borderId="1" xfId="9" applyFont="1" applyFill="1" applyBorder="1" applyAlignment="1">
      <alignment horizontal="center" vertical="center"/>
    </xf>
    <xf numFmtId="0" fontId="47" fillId="21" borderId="8" xfId="9" applyFont="1" applyFill="1" applyBorder="1" applyAlignment="1">
      <alignment horizontal="center" vertical="center"/>
    </xf>
    <xf numFmtId="0" fontId="27" fillId="21" borderId="3" xfId="0" applyFont="1" applyFill="1" applyBorder="1" applyAlignment="1">
      <alignment horizontal="center" vertical="center"/>
    </xf>
    <xf numFmtId="0" fontId="27" fillId="21" borderId="44" xfId="0" applyFont="1" applyFill="1" applyBorder="1" applyAlignment="1">
      <alignment horizontal="center" vertical="center"/>
    </xf>
    <xf numFmtId="49" fontId="13" fillId="0" borderId="26" xfId="3" applyNumberFormat="1" applyFont="1" applyBorder="1"/>
    <xf numFmtId="49" fontId="13" fillId="0" borderId="21" xfId="3" applyNumberFormat="1" applyFont="1" applyBorder="1"/>
    <xf numFmtId="164" fontId="13" fillId="0" borderId="25" xfId="3" applyNumberFormat="1" applyFont="1" applyBorder="1"/>
    <xf numFmtId="164" fontId="13" fillId="0" borderId="37" xfId="3" applyNumberFormat="1" applyFont="1" applyBorder="1"/>
    <xf numFmtId="164" fontId="13" fillId="0" borderId="20" xfId="3" applyNumberFormat="1" applyFont="1" applyBorder="1"/>
    <xf numFmtId="164" fontId="13" fillId="0" borderId="31" xfId="3" applyNumberFormat="1" applyFont="1" applyBorder="1"/>
  </cellXfs>
  <cellStyles count="12">
    <cellStyle name="[StdExit()]" xfId="11"/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9C755"/>
      <color rgb="FFFFC729"/>
      <color rgb="FFCC9900"/>
      <color rgb="FF5DC1FF"/>
      <color rgb="FF8DC5F7"/>
      <color rgb="FF9CEA00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70" zoomScaleNormal="70" workbookViewId="0">
      <selection activeCell="V35" sqref="V35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66" bestFit="1" customWidth="1"/>
    <col min="5" max="5" width="9.28515625" bestFit="1" customWidth="1"/>
    <col min="6" max="6" width="10.28515625" style="66" bestFit="1" customWidth="1"/>
    <col min="7" max="7" width="9.7109375" bestFit="1" customWidth="1"/>
    <col min="8" max="8" width="9.28515625" style="66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66" bestFit="1" customWidth="1"/>
    <col min="13" max="13" width="9.28515625" bestFit="1" customWidth="1"/>
    <col min="14" max="14" width="10" style="66" bestFit="1" customWidth="1"/>
    <col min="15" max="15" width="9.28515625" bestFit="1" customWidth="1"/>
    <col min="16" max="16" width="10" style="66" bestFit="1" customWidth="1"/>
    <col min="17" max="17" width="9.28515625" bestFit="1" customWidth="1"/>
    <col min="18" max="18" width="11.140625" style="66" bestFit="1" customWidth="1"/>
    <col min="19" max="19" width="9.28515625" bestFit="1" customWidth="1"/>
    <col min="20" max="20" width="11.140625" style="66" bestFit="1" customWidth="1"/>
    <col min="21" max="21" width="12.42578125" style="66" bestFit="1" customWidth="1"/>
    <col min="22" max="22" width="11.140625" style="66" bestFit="1" customWidth="1"/>
    <col min="23" max="23" width="9.28515625" bestFit="1" customWidth="1"/>
    <col min="24" max="24" width="12.42578125" style="66" bestFit="1" customWidth="1"/>
    <col min="25" max="25" width="14.85546875" customWidth="1"/>
    <col min="26" max="26" width="11.7109375" customWidth="1"/>
  </cols>
  <sheetData>
    <row r="1" spans="1:28" s="154" customFormat="1" ht="15.75">
      <c r="A1" s="347" t="s">
        <v>26</v>
      </c>
      <c r="B1" s="348"/>
      <c r="C1" s="348"/>
      <c r="D1" s="380"/>
      <c r="E1" s="381"/>
      <c r="F1" s="380"/>
      <c r="G1" s="381"/>
      <c r="H1" s="380"/>
      <c r="I1" s="348"/>
      <c r="J1" s="348"/>
      <c r="K1" s="348"/>
      <c r="L1" s="349"/>
      <c r="M1" s="348"/>
      <c r="N1" s="349"/>
      <c r="O1" s="348"/>
      <c r="P1" s="349"/>
      <c r="Q1" s="348"/>
      <c r="R1" s="349"/>
      <c r="S1" s="348"/>
      <c r="T1" s="349"/>
      <c r="U1" s="349"/>
      <c r="V1" s="349"/>
      <c r="W1" s="348"/>
      <c r="X1" s="349"/>
      <c r="Y1" s="348"/>
      <c r="Z1" s="348"/>
      <c r="AA1" s="348"/>
    </row>
    <row r="2" spans="1:28" ht="15">
      <c r="A2" s="869"/>
      <c r="B2" s="869"/>
      <c r="C2" s="869"/>
      <c r="D2" s="870"/>
      <c r="E2" s="871"/>
      <c r="F2" s="871"/>
      <c r="G2" s="872"/>
      <c r="H2" s="869"/>
      <c r="I2" s="869"/>
      <c r="J2" s="869"/>
      <c r="K2" s="869"/>
      <c r="L2" s="869"/>
      <c r="M2" s="869"/>
      <c r="N2" s="869"/>
      <c r="O2" s="869"/>
      <c r="P2" s="65"/>
      <c r="Q2" s="1"/>
      <c r="R2" s="65"/>
      <c r="S2" s="1"/>
      <c r="T2" s="65"/>
      <c r="U2" s="65"/>
      <c r="V2" s="65"/>
      <c r="W2" s="1"/>
      <c r="X2" s="65"/>
      <c r="Y2" s="1"/>
      <c r="Z2" s="1"/>
      <c r="AA2" s="1"/>
    </row>
    <row r="3" spans="1:28" ht="16.5" thickBot="1">
      <c r="A3" s="363" t="s">
        <v>141</v>
      </c>
      <c r="B3" s="361"/>
      <c r="C3" s="379"/>
      <c r="D3" s="366"/>
      <c r="E3" s="365"/>
      <c r="F3" s="366"/>
      <c r="G3" s="379"/>
      <c r="H3" s="367"/>
      <c r="I3" s="364"/>
      <c r="J3" s="364"/>
      <c r="K3" s="364"/>
      <c r="L3" s="367"/>
      <c r="M3" s="364"/>
      <c r="N3" s="367"/>
      <c r="O3" s="364"/>
      <c r="P3" s="283"/>
      <c r="Q3" s="282"/>
      <c r="R3" s="283"/>
      <c r="S3" s="282"/>
      <c r="T3" s="283"/>
      <c r="U3" s="283"/>
      <c r="V3" s="283"/>
      <c r="W3" s="328" t="s">
        <v>219</v>
      </c>
      <c r="X3" s="329"/>
      <c r="Y3" s="330"/>
      <c r="Z3" s="330"/>
      <c r="AA3" s="1"/>
    </row>
    <row r="4" spans="1:28" ht="25.5" customHeight="1">
      <c r="A4" s="854" t="s">
        <v>6</v>
      </c>
      <c r="B4" s="856" t="s">
        <v>96</v>
      </c>
      <c r="C4" s="877" t="s">
        <v>109</v>
      </c>
      <c r="D4" s="877"/>
      <c r="E4" s="877"/>
      <c r="F4" s="877"/>
      <c r="G4" s="877"/>
      <c r="H4" s="877"/>
      <c r="I4" s="877"/>
      <c r="J4" s="877"/>
      <c r="K4" s="877"/>
      <c r="L4" s="877"/>
      <c r="M4" s="877"/>
      <c r="N4" s="877"/>
      <c r="O4" s="877"/>
      <c r="P4" s="877"/>
      <c r="Q4" s="877"/>
      <c r="R4" s="877"/>
      <c r="S4" s="877"/>
      <c r="T4" s="877"/>
      <c r="U4" s="864" t="s">
        <v>129</v>
      </c>
      <c r="V4" s="865"/>
      <c r="W4" s="858" t="s">
        <v>40</v>
      </c>
      <c r="X4" s="859"/>
      <c r="Y4" s="852" t="s">
        <v>140</v>
      </c>
      <c r="Z4" s="850" t="s">
        <v>130</v>
      </c>
      <c r="AA4" s="847"/>
      <c r="AB4" s="848"/>
    </row>
    <row r="5" spans="1:28" ht="30" customHeight="1">
      <c r="A5" s="855"/>
      <c r="B5" s="857"/>
      <c r="C5" s="878" t="s">
        <v>27</v>
      </c>
      <c r="D5" s="878"/>
      <c r="E5" s="879" t="s">
        <v>28</v>
      </c>
      <c r="F5" s="879"/>
      <c r="G5" s="879" t="s">
        <v>29</v>
      </c>
      <c r="H5" s="879"/>
      <c r="I5" s="868" t="s">
        <v>139</v>
      </c>
      <c r="J5" s="868"/>
      <c r="K5" s="878" t="s">
        <v>30</v>
      </c>
      <c r="L5" s="878"/>
      <c r="M5" s="878" t="s">
        <v>31</v>
      </c>
      <c r="N5" s="878"/>
      <c r="O5" s="878" t="s">
        <v>128</v>
      </c>
      <c r="P5" s="878"/>
      <c r="Q5" s="878" t="s">
        <v>32</v>
      </c>
      <c r="R5" s="878"/>
      <c r="S5" s="878" t="s">
        <v>33</v>
      </c>
      <c r="T5" s="878"/>
      <c r="U5" s="866"/>
      <c r="V5" s="867"/>
      <c r="W5" s="860"/>
      <c r="X5" s="861"/>
      <c r="Y5" s="853"/>
      <c r="Z5" s="851"/>
      <c r="AA5" s="847"/>
      <c r="AB5" s="848"/>
    </row>
    <row r="6" spans="1:28" ht="15">
      <c r="A6" s="855"/>
      <c r="B6" s="857"/>
      <c r="C6" s="878"/>
      <c r="D6" s="878"/>
      <c r="E6" s="879"/>
      <c r="F6" s="879"/>
      <c r="G6" s="879"/>
      <c r="H6" s="879"/>
      <c r="I6" s="868"/>
      <c r="J6" s="868"/>
      <c r="K6" s="878"/>
      <c r="L6" s="878"/>
      <c r="M6" s="878"/>
      <c r="N6" s="878"/>
      <c r="O6" s="878"/>
      <c r="P6" s="878"/>
      <c r="Q6" s="878"/>
      <c r="R6" s="878"/>
      <c r="S6" s="878"/>
      <c r="T6" s="878"/>
      <c r="U6" s="873" t="s">
        <v>35</v>
      </c>
      <c r="V6" s="874"/>
      <c r="W6" s="860"/>
      <c r="X6" s="861"/>
      <c r="Y6" s="853"/>
      <c r="Z6" s="851"/>
      <c r="AA6" s="847"/>
      <c r="AB6" s="848"/>
    </row>
    <row r="7" spans="1:28" ht="15">
      <c r="A7" s="855"/>
      <c r="B7" s="857"/>
      <c r="C7" s="881" t="s">
        <v>34</v>
      </c>
      <c r="D7" s="881"/>
      <c r="E7" s="881" t="s">
        <v>34</v>
      </c>
      <c r="F7" s="881"/>
      <c r="G7" s="880" t="s">
        <v>34</v>
      </c>
      <c r="H7" s="880"/>
      <c r="I7" s="880" t="s">
        <v>34</v>
      </c>
      <c r="J7" s="880"/>
      <c r="K7" s="849" t="s">
        <v>34</v>
      </c>
      <c r="L7" s="849"/>
      <c r="M7" s="849" t="s">
        <v>34</v>
      </c>
      <c r="N7" s="849"/>
      <c r="O7" s="849" t="s">
        <v>34</v>
      </c>
      <c r="P7" s="849"/>
      <c r="Q7" s="849" t="s">
        <v>34</v>
      </c>
      <c r="R7" s="849"/>
      <c r="S7" s="849" t="s">
        <v>34</v>
      </c>
      <c r="T7" s="849"/>
      <c r="U7" s="695" t="s">
        <v>36</v>
      </c>
      <c r="V7" s="696" t="s">
        <v>37</v>
      </c>
      <c r="W7" s="860"/>
      <c r="X7" s="861"/>
      <c r="Y7" s="853"/>
      <c r="Z7" s="851"/>
      <c r="AA7" s="847"/>
      <c r="AB7" s="848"/>
    </row>
    <row r="8" spans="1:28" ht="15">
      <c r="A8" s="855"/>
      <c r="B8" s="857"/>
      <c r="C8" s="881"/>
      <c r="D8" s="881"/>
      <c r="E8" s="881"/>
      <c r="F8" s="881"/>
      <c r="G8" s="880"/>
      <c r="H8" s="880"/>
      <c r="I8" s="880"/>
      <c r="J8" s="880"/>
      <c r="K8" s="849"/>
      <c r="L8" s="849"/>
      <c r="M8" s="849"/>
      <c r="N8" s="849"/>
      <c r="O8" s="849"/>
      <c r="P8" s="849"/>
      <c r="Q8" s="849"/>
      <c r="R8" s="849"/>
      <c r="S8" s="849"/>
      <c r="T8" s="849"/>
      <c r="U8" s="697"/>
      <c r="V8" s="698"/>
      <c r="W8" s="862"/>
      <c r="X8" s="863"/>
      <c r="Y8" s="853"/>
      <c r="Z8" s="851"/>
      <c r="AA8" s="847"/>
      <c r="AB8" s="848"/>
    </row>
    <row r="9" spans="1:28" ht="15.75" thickBot="1">
      <c r="A9" s="855"/>
      <c r="B9" s="857"/>
      <c r="C9" s="699" t="s">
        <v>137</v>
      </c>
      <c r="D9" s="700" t="s">
        <v>4</v>
      </c>
      <c r="E9" s="699" t="s">
        <v>137</v>
      </c>
      <c r="F9" s="700" t="s">
        <v>4</v>
      </c>
      <c r="G9" s="699" t="s">
        <v>137</v>
      </c>
      <c r="H9" s="700" t="s">
        <v>4</v>
      </c>
      <c r="I9" s="699" t="s">
        <v>137</v>
      </c>
      <c r="J9" s="700" t="s">
        <v>4</v>
      </c>
      <c r="K9" s="699" t="s">
        <v>137</v>
      </c>
      <c r="L9" s="701" t="s">
        <v>4</v>
      </c>
      <c r="M9" s="702" t="s">
        <v>137</v>
      </c>
      <c r="N9" s="701" t="s">
        <v>4</v>
      </c>
      <c r="O9" s="702" t="s">
        <v>137</v>
      </c>
      <c r="P9" s="701" t="s">
        <v>4</v>
      </c>
      <c r="Q9" s="702" t="s">
        <v>137</v>
      </c>
      <c r="R9" s="701" t="s">
        <v>4</v>
      </c>
      <c r="S9" s="702" t="s">
        <v>137</v>
      </c>
      <c r="T9" s="701" t="s">
        <v>4</v>
      </c>
      <c r="U9" s="701" t="s">
        <v>4</v>
      </c>
      <c r="V9" s="703" t="s">
        <v>4</v>
      </c>
      <c r="W9" s="704" t="s">
        <v>137</v>
      </c>
      <c r="X9" s="701" t="s">
        <v>4</v>
      </c>
      <c r="Y9" s="705" t="s">
        <v>4</v>
      </c>
      <c r="Z9" s="706" t="s">
        <v>4</v>
      </c>
      <c r="AA9" s="847"/>
      <c r="AB9" s="848"/>
    </row>
    <row r="10" spans="1:28" ht="21" customHeight="1">
      <c r="A10" s="324" t="s">
        <v>7</v>
      </c>
      <c r="B10" s="325" t="s">
        <v>255</v>
      </c>
      <c r="C10" s="326">
        <v>0</v>
      </c>
      <c r="D10" s="447">
        <v>29.49</v>
      </c>
      <c r="E10" s="326"/>
      <c r="F10" s="447"/>
      <c r="G10" s="326"/>
      <c r="H10" s="447"/>
      <c r="I10" s="326"/>
      <c r="J10" s="447"/>
      <c r="K10" s="326"/>
      <c r="L10" s="449"/>
      <c r="M10" s="327"/>
      <c r="N10" s="449"/>
      <c r="O10" s="327"/>
      <c r="P10" s="449"/>
      <c r="Q10" s="327">
        <v>1</v>
      </c>
      <c r="R10" s="449">
        <v>510.95</v>
      </c>
      <c r="S10" s="327"/>
      <c r="T10" s="449"/>
      <c r="U10" s="449">
        <v>528.24</v>
      </c>
      <c r="V10" s="451">
        <v>12.2</v>
      </c>
      <c r="W10" s="332">
        <v>1</v>
      </c>
      <c r="X10" s="449">
        <v>540.44000000000005</v>
      </c>
      <c r="Y10" s="456"/>
      <c r="Z10" s="457"/>
      <c r="AA10" s="2"/>
    </row>
    <row r="11" spans="1:28" ht="21" customHeight="1">
      <c r="A11" s="289" t="s">
        <v>8</v>
      </c>
      <c r="B11" s="284"/>
      <c r="C11" s="285"/>
      <c r="D11" s="286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7"/>
      <c r="P11" s="288"/>
      <c r="Q11" s="285"/>
      <c r="R11" s="286"/>
      <c r="S11" s="285"/>
      <c r="T11" s="286"/>
      <c r="U11" s="450"/>
      <c r="V11" s="452"/>
      <c r="W11" s="333">
        <f t="shared" ref="W11:W26" si="0">SUM(C11,E11,G11,I11,K11,M11,O11,Q11,S11)</f>
        <v>0</v>
      </c>
      <c r="X11" s="286">
        <f t="shared" ref="X11:X26" si="1">SUM(D11,F11,H11,J11,L11,N11,P11,R11,T11)</f>
        <v>0</v>
      </c>
      <c r="Y11" s="458"/>
      <c r="Z11" s="459"/>
      <c r="AA11" s="2"/>
    </row>
    <row r="12" spans="1:28" ht="21" customHeight="1">
      <c r="A12" s="289" t="s">
        <v>9</v>
      </c>
      <c r="B12" s="284"/>
      <c r="C12" s="285"/>
      <c r="D12" s="286"/>
      <c r="E12" s="285"/>
      <c r="F12" s="286"/>
      <c r="G12" s="285"/>
      <c r="H12" s="286"/>
      <c r="I12" s="285"/>
      <c r="J12" s="286"/>
      <c r="K12" s="285"/>
      <c r="L12" s="286"/>
      <c r="M12" s="285"/>
      <c r="N12" s="286"/>
      <c r="O12" s="285"/>
      <c r="P12" s="286"/>
      <c r="Q12" s="285"/>
      <c r="R12" s="286"/>
      <c r="S12" s="285"/>
      <c r="T12" s="286"/>
      <c r="U12" s="286"/>
      <c r="V12" s="453"/>
      <c r="W12" s="333">
        <f t="shared" si="0"/>
        <v>0</v>
      </c>
      <c r="X12" s="286">
        <f t="shared" si="1"/>
        <v>0</v>
      </c>
      <c r="Y12" s="458"/>
      <c r="Z12" s="459"/>
      <c r="AA12" s="2"/>
    </row>
    <row r="13" spans="1:28" ht="21" customHeight="1">
      <c r="A13" s="289" t="s">
        <v>10</v>
      </c>
      <c r="B13" s="284"/>
      <c r="C13" s="285"/>
      <c r="D13" s="286"/>
      <c r="E13" s="285"/>
      <c r="F13" s="286"/>
      <c r="G13" s="285"/>
      <c r="H13" s="286"/>
      <c r="I13" s="285"/>
      <c r="J13" s="286"/>
      <c r="K13" s="285"/>
      <c r="L13" s="286"/>
      <c r="M13" s="285"/>
      <c r="N13" s="286"/>
      <c r="O13" s="285"/>
      <c r="P13" s="286"/>
      <c r="Q13" s="285"/>
      <c r="R13" s="286"/>
      <c r="S13" s="285"/>
      <c r="T13" s="286"/>
      <c r="U13" s="286"/>
      <c r="V13" s="453"/>
      <c r="W13" s="333">
        <f t="shared" si="0"/>
        <v>0</v>
      </c>
      <c r="X13" s="286">
        <f t="shared" si="1"/>
        <v>0</v>
      </c>
      <c r="Y13" s="458"/>
      <c r="Z13" s="459"/>
      <c r="AA13" s="2"/>
    </row>
    <row r="14" spans="1:28" ht="21" customHeight="1">
      <c r="A14" s="289" t="s">
        <v>11</v>
      </c>
      <c r="B14" s="284"/>
      <c r="C14" s="285"/>
      <c r="D14" s="286"/>
      <c r="E14" s="285"/>
      <c r="F14" s="286"/>
      <c r="G14" s="285"/>
      <c r="H14" s="286"/>
      <c r="I14" s="285"/>
      <c r="J14" s="286"/>
      <c r="K14" s="285"/>
      <c r="L14" s="286"/>
      <c r="M14" s="285"/>
      <c r="N14" s="286"/>
      <c r="O14" s="285"/>
      <c r="P14" s="286"/>
      <c r="Q14" s="285"/>
      <c r="R14" s="286"/>
      <c r="S14" s="285"/>
      <c r="T14" s="286"/>
      <c r="U14" s="286"/>
      <c r="V14" s="453"/>
      <c r="W14" s="333">
        <f t="shared" si="0"/>
        <v>0</v>
      </c>
      <c r="X14" s="286">
        <f t="shared" si="1"/>
        <v>0</v>
      </c>
      <c r="Y14" s="458"/>
      <c r="Z14" s="459"/>
      <c r="AA14" s="2"/>
    </row>
    <row r="15" spans="1:28" ht="21" customHeight="1">
      <c r="A15" s="289" t="s">
        <v>12</v>
      </c>
      <c r="B15" s="284"/>
      <c r="C15" s="285"/>
      <c r="D15" s="286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7"/>
      <c r="P15" s="288"/>
      <c r="Q15" s="285"/>
      <c r="R15" s="286"/>
      <c r="S15" s="285"/>
      <c r="T15" s="286"/>
      <c r="U15" s="450"/>
      <c r="V15" s="452"/>
      <c r="W15" s="333">
        <f t="shared" si="0"/>
        <v>0</v>
      </c>
      <c r="X15" s="286">
        <f t="shared" si="1"/>
        <v>0</v>
      </c>
      <c r="Y15" s="458"/>
      <c r="Z15" s="459"/>
      <c r="AA15" s="2"/>
    </row>
    <row r="16" spans="1:28" ht="21" customHeight="1">
      <c r="A16" s="289" t="s">
        <v>13</v>
      </c>
      <c r="B16" s="284"/>
      <c r="C16" s="285"/>
      <c r="D16" s="286"/>
      <c r="E16" s="285"/>
      <c r="F16" s="286"/>
      <c r="G16" s="285"/>
      <c r="H16" s="286"/>
      <c r="I16" s="285"/>
      <c r="J16" s="286"/>
      <c r="K16" s="285"/>
      <c r="L16" s="286"/>
      <c r="M16" s="285"/>
      <c r="N16" s="286"/>
      <c r="O16" s="285"/>
      <c r="P16" s="286"/>
      <c r="Q16" s="285"/>
      <c r="R16" s="286"/>
      <c r="S16" s="285"/>
      <c r="T16" s="286"/>
      <c r="U16" s="286"/>
      <c r="V16" s="453"/>
      <c r="W16" s="333">
        <f t="shared" si="0"/>
        <v>0</v>
      </c>
      <c r="X16" s="286">
        <f t="shared" si="1"/>
        <v>0</v>
      </c>
      <c r="Y16" s="458"/>
      <c r="Z16" s="459"/>
      <c r="AA16" s="2"/>
    </row>
    <row r="17" spans="1:27" ht="21" customHeight="1">
      <c r="A17" s="289" t="s">
        <v>14</v>
      </c>
      <c r="B17" s="284"/>
      <c r="C17" s="285"/>
      <c r="D17" s="286"/>
      <c r="E17" s="285"/>
      <c r="F17" s="286"/>
      <c r="G17" s="285"/>
      <c r="H17" s="286"/>
      <c r="I17" s="285"/>
      <c r="J17" s="286"/>
      <c r="K17" s="285"/>
      <c r="L17" s="286"/>
      <c r="M17" s="285"/>
      <c r="N17" s="286"/>
      <c r="O17" s="285"/>
      <c r="P17" s="286"/>
      <c r="Q17" s="285"/>
      <c r="R17" s="286"/>
      <c r="S17" s="285"/>
      <c r="T17" s="286"/>
      <c r="U17" s="286"/>
      <c r="V17" s="453"/>
      <c r="W17" s="333">
        <f t="shared" si="0"/>
        <v>0</v>
      </c>
      <c r="X17" s="286">
        <f t="shared" si="1"/>
        <v>0</v>
      </c>
      <c r="Y17" s="458"/>
      <c r="Z17" s="459"/>
      <c r="AA17" s="2"/>
    </row>
    <row r="18" spans="1:27" ht="21" customHeight="1">
      <c r="A18" s="289" t="s">
        <v>15</v>
      </c>
      <c r="B18" s="284"/>
      <c r="C18" s="285"/>
      <c r="D18" s="286"/>
      <c r="E18" s="285"/>
      <c r="F18" s="286"/>
      <c r="G18" s="285"/>
      <c r="H18" s="286"/>
      <c r="I18" s="285"/>
      <c r="J18" s="286"/>
      <c r="K18" s="287"/>
      <c r="L18" s="286"/>
      <c r="M18" s="287"/>
      <c r="N18" s="288"/>
      <c r="O18" s="287"/>
      <c r="P18" s="288"/>
      <c r="Q18" s="285"/>
      <c r="R18" s="286"/>
      <c r="S18" s="285"/>
      <c r="T18" s="286"/>
      <c r="U18" s="450"/>
      <c r="V18" s="452"/>
      <c r="W18" s="333">
        <f t="shared" si="0"/>
        <v>0</v>
      </c>
      <c r="X18" s="286">
        <f t="shared" si="1"/>
        <v>0</v>
      </c>
      <c r="Y18" s="458"/>
      <c r="Z18" s="459"/>
      <c r="AA18" s="2"/>
    </row>
    <row r="19" spans="1:27" ht="21" customHeight="1">
      <c r="A19" s="289" t="s">
        <v>16</v>
      </c>
      <c r="B19" s="284"/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/>
      <c r="P19" s="286"/>
      <c r="Q19" s="285"/>
      <c r="R19" s="286"/>
      <c r="S19" s="285"/>
      <c r="T19" s="286"/>
      <c r="U19" s="286"/>
      <c r="V19" s="453"/>
      <c r="W19" s="333">
        <f t="shared" si="0"/>
        <v>0</v>
      </c>
      <c r="X19" s="286">
        <f t="shared" si="1"/>
        <v>0</v>
      </c>
      <c r="Y19" s="458"/>
      <c r="Z19" s="459"/>
      <c r="AA19" s="2"/>
    </row>
    <row r="20" spans="1:27" ht="21" customHeight="1">
      <c r="A20" s="289" t="s">
        <v>17</v>
      </c>
      <c r="B20" s="284"/>
      <c r="C20" s="285"/>
      <c r="D20" s="286"/>
      <c r="E20" s="285"/>
      <c r="F20" s="288"/>
      <c r="G20" s="287"/>
      <c r="H20" s="288"/>
      <c r="I20" s="287"/>
      <c r="J20" s="288"/>
      <c r="K20" s="287"/>
      <c r="L20" s="286"/>
      <c r="M20" s="287"/>
      <c r="N20" s="288"/>
      <c r="O20" s="287"/>
      <c r="P20" s="288"/>
      <c r="Q20" s="285"/>
      <c r="R20" s="286"/>
      <c r="S20" s="285"/>
      <c r="T20" s="450"/>
      <c r="U20" s="450"/>
      <c r="V20" s="452"/>
      <c r="W20" s="333">
        <f t="shared" si="0"/>
        <v>0</v>
      </c>
      <c r="X20" s="286">
        <f t="shared" si="1"/>
        <v>0</v>
      </c>
      <c r="Y20" s="458"/>
      <c r="Z20" s="459"/>
      <c r="AA20" s="2"/>
    </row>
    <row r="21" spans="1:27" ht="21" customHeight="1">
      <c r="A21" s="289" t="s">
        <v>18</v>
      </c>
      <c r="B21" s="284"/>
      <c r="C21" s="285"/>
      <c r="D21" s="286"/>
      <c r="E21" s="287"/>
      <c r="F21" s="288"/>
      <c r="G21" s="287"/>
      <c r="H21" s="288"/>
      <c r="I21" s="287"/>
      <c r="J21" s="288"/>
      <c r="K21" s="287"/>
      <c r="L21" s="286"/>
      <c r="M21" s="287"/>
      <c r="N21" s="288"/>
      <c r="O21" s="287"/>
      <c r="P21" s="288"/>
      <c r="Q21" s="285"/>
      <c r="R21" s="286"/>
      <c r="S21" s="285"/>
      <c r="T21" s="286"/>
      <c r="U21" s="450"/>
      <c r="V21" s="452"/>
      <c r="W21" s="333">
        <f t="shared" si="0"/>
        <v>0</v>
      </c>
      <c r="X21" s="286">
        <f t="shared" si="1"/>
        <v>0</v>
      </c>
      <c r="Y21" s="458"/>
      <c r="Z21" s="459"/>
      <c r="AA21" s="2"/>
    </row>
    <row r="22" spans="1:27" ht="21" customHeight="1">
      <c r="A22" s="289" t="s">
        <v>19</v>
      </c>
      <c r="B22" s="284"/>
      <c r="C22" s="285"/>
      <c r="D22" s="286"/>
      <c r="E22" s="285"/>
      <c r="F22" s="286"/>
      <c r="G22" s="287"/>
      <c r="H22" s="288"/>
      <c r="I22" s="287"/>
      <c r="J22" s="288"/>
      <c r="K22" s="287"/>
      <c r="L22" s="286"/>
      <c r="M22" s="287"/>
      <c r="N22" s="288"/>
      <c r="O22" s="287"/>
      <c r="P22" s="288"/>
      <c r="Q22" s="287"/>
      <c r="R22" s="288"/>
      <c r="S22" s="287"/>
      <c r="T22" s="288"/>
      <c r="U22" s="288"/>
      <c r="V22" s="331"/>
      <c r="W22" s="333">
        <f t="shared" si="0"/>
        <v>0</v>
      </c>
      <c r="X22" s="286">
        <f t="shared" si="1"/>
        <v>0</v>
      </c>
      <c r="Y22" s="458"/>
      <c r="Z22" s="459"/>
      <c r="AA22" s="2"/>
    </row>
    <row r="23" spans="1:27" ht="21" customHeight="1">
      <c r="A23" s="289" t="s">
        <v>20</v>
      </c>
      <c r="B23" s="284"/>
      <c r="C23" s="285"/>
      <c r="D23" s="286"/>
      <c r="E23" s="287"/>
      <c r="F23" s="288"/>
      <c r="G23" s="287"/>
      <c r="H23" s="288"/>
      <c r="I23" s="287"/>
      <c r="J23" s="288"/>
      <c r="K23" s="287"/>
      <c r="L23" s="286"/>
      <c r="M23" s="287"/>
      <c r="N23" s="288"/>
      <c r="O23" s="287"/>
      <c r="P23" s="288"/>
      <c r="Q23" s="285"/>
      <c r="R23" s="286"/>
      <c r="S23" s="285"/>
      <c r="T23" s="286"/>
      <c r="U23" s="450"/>
      <c r="V23" s="452"/>
      <c r="W23" s="333">
        <f t="shared" si="0"/>
        <v>0</v>
      </c>
      <c r="X23" s="286">
        <f t="shared" si="1"/>
        <v>0</v>
      </c>
      <c r="Y23" s="458"/>
      <c r="Z23" s="459"/>
      <c r="AA23" s="2"/>
    </row>
    <row r="24" spans="1:27" ht="21" customHeight="1">
      <c r="A24" s="289" t="s">
        <v>21</v>
      </c>
      <c r="B24" s="284"/>
      <c r="C24" s="285"/>
      <c r="D24" s="286"/>
      <c r="E24" s="287"/>
      <c r="F24" s="288"/>
      <c r="G24" s="287"/>
      <c r="H24" s="288"/>
      <c r="I24" s="287"/>
      <c r="J24" s="288"/>
      <c r="K24" s="287"/>
      <c r="L24" s="286"/>
      <c r="M24" s="287"/>
      <c r="N24" s="288"/>
      <c r="O24" s="287"/>
      <c r="P24" s="288"/>
      <c r="Q24" s="285"/>
      <c r="R24" s="286"/>
      <c r="S24" s="285"/>
      <c r="T24" s="286"/>
      <c r="U24" s="450"/>
      <c r="V24" s="452"/>
      <c r="W24" s="333">
        <f t="shared" si="0"/>
        <v>0</v>
      </c>
      <c r="X24" s="286">
        <f t="shared" si="1"/>
        <v>0</v>
      </c>
      <c r="Y24" s="458"/>
      <c r="Z24" s="459"/>
      <c r="AA24" s="2"/>
    </row>
    <row r="25" spans="1:27" ht="21" customHeight="1">
      <c r="A25" s="289" t="s">
        <v>22</v>
      </c>
      <c r="B25" s="284"/>
      <c r="C25" s="285"/>
      <c r="D25" s="286"/>
      <c r="E25" s="287"/>
      <c r="F25" s="288"/>
      <c r="G25" s="287"/>
      <c r="H25" s="288"/>
      <c r="I25" s="287"/>
      <c r="J25" s="288"/>
      <c r="K25" s="287"/>
      <c r="L25" s="286"/>
      <c r="M25" s="287"/>
      <c r="N25" s="288"/>
      <c r="O25" s="287"/>
      <c r="P25" s="288"/>
      <c r="Q25" s="285"/>
      <c r="R25" s="286"/>
      <c r="S25" s="285"/>
      <c r="T25" s="286"/>
      <c r="U25" s="450"/>
      <c r="V25" s="452"/>
      <c r="W25" s="333">
        <f t="shared" si="0"/>
        <v>0</v>
      </c>
      <c r="X25" s="286">
        <f>SUM(D25,F25,H25,J25,L25,N25,P25,R25,T25)</f>
        <v>0</v>
      </c>
      <c r="Y25" s="458"/>
      <c r="Z25" s="459"/>
      <c r="AA25" s="2"/>
    </row>
    <row r="26" spans="1:27" ht="21" customHeight="1" thickBot="1">
      <c r="A26" s="289" t="s">
        <v>23</v>
      </c>
      <c r="B26" s="334"/>
      <c r="C26" s="335"/>
      <c r="D26" s="448"/>
      <c r="E26" s="336"/>
      <c r="F26" s="337"/>
      <c r="G26" s="336"/>
      <c r="H26" s="337"/>
      <c r="I26" s="336"/>
      <c r="J26" s="337"/>
      <c r="K26" s="336"/>
      <c r="L26" s="448"/>
      <c r="M26" s="336"/>
      <c r="N26" s="337"/>
      <c r="O26" s="336"/>
      <c r="P26" s="337"/>
      <c r="Q26" s="335"/>
      <c r="R26" s="448"/>
      <c r="S26" s="335"/>
      <c r="T26" s="448"/>
      <c r="U26" s="454"/>
      <c r="V26" s="455"/>
      <c r="W26" s="338">
        <f t="shared" si="0"/>
        <v>0</v>
      </c>
      <c r="X26" s="448">
        <f t="shared" si="1"/>
        <v>0</v>
      </c>
      <c r="Y26" s="460"/>
      <c r="Z26" s="461"/>
      <c r="AA26" s="2"/>
    </row>
    <row r="27" spans="1:27" ht="21" customHeight="1" thickTop="1" thickBot="1">
      <c r="A27" s="875" t="s">
        <v>67</v>
      </c>
      <c r="B27" s="876"/>
      <c r="C27" s="830">
        <f>SUM(C10:C26)</f>
        <v>0</v>
      </c>
      <c r="D27" s="831">
        <f t="shared" ref="D27:V27" si="2">SUM(D10:D26)</f>
        <v>29.49</v>
      </c>
      <c r="E27" s="830">
        <f t="shared" si="2"/>
        <v>0</v>
      </c>
      <c r="F27" s="831">
        <f t="shared" si="2"/>
        <v>0</v>
      </c>
      <c r="G27" s="830">
        <f t="shared" si="2"/>
        <v>0</v>
      </c>
      <c r="H27" s="831">
        <f t="shared" ref="H27" si="3">SUM(H10:H26)</f>
        <v>0</v>
      </c>
      <c r="I27" s="830">
        <f t="shared" si="2"/>
        <v>0</v>
      </c>
      <c r="J27" s="831">
        <f t="shared" si="2"/>
        <v>0</v>
      </c>
      <c r="K27" s="830">
        <f t="shared" si="2"/>
        <v>0</v>
      </c>
      <c r="L27" s="831">
        <f t="shared" si="2"/>
        <v>0</v>
      </c>
      <c r="M27" s="830">
        <f t="shared" si="2"/>
        <v>0</v>
      </c>
      <c r="N27" s="831">
        <f t="shared" si="2"/>
        <v>0</v>
      </c>
      <c r="O27" s="830">
        <f t="shared" si="2"/>
        <v>0</v>
      </c>
      <c r="P27" s="831">
        <f t="shared" si="2"/>
        <v>0</v>
      </c>
      <c r="Q27" s="830">
        <f t="shared" si="2"/>
        <v>1</v>
      </c>
      <c r="R27" s="831">
        <f t="shared" si="2"/>
        <v>510.95</v>
      </c>
      <c r="S27" s="830">
        <f t="shared" si="2"/>
        <v>0</v>
      </c>
      <c r="T27" s="831">
        <f t="shared" si="2"/>
        <v>0</v>
      </c>
      <c r="U27" s="831">
        <f t="shared" si="2"/>
        <v>528.24</v>
      </c>
      <c r="V27" s="832">
        <f t="shared" si="2"/>
        <v>12.2</v>
      </c>
      <c r="W27" s="833">
        <f>SUM(C27,E27,G27,I27,K27,M27,O27,Q27,S27)</f>
        <v>1</v>
      </c>
      <c r="X27" s="831">
        <f>SUM(D27,F27,H27,J27,L27,N27,P27,R27,T27)</f>
        <v>540.43999999999994</v>
      </c>
      <c r="Y27" s="834">
        <f>SUM(Y10:Y26)</f>
        <v>0</v>
      </c>
      <c r="Z27" s="832">
        <f>SUM(Z10:Z26)</f>
        <v>0</v>
      </c>
      <c r="AA27" s="2"/>
    </row>
    <row r="28" spans="1:27" ht="15" thickTop="1">
      <c r="A28" s="1"/>
      <c r="B28" s="1"/>
      <c r="C28" s="1"/>
      <c r="D28" s="65"/>
      <c r="E28" s="1"/>
      <c r="F28" s="65"/>
      <c r="G28" s="1"/>
      <c r="H28" s="1"/>
      <c r="I28" s="1"/>
      <c r="J28" s="1"/>
      <c r="K28" s="1"/>
      <c r="L28" s="65"/>
      <c r="M28" s="1"/>
      <c r="N28" s="65"/>
      <c r="O28" s="1"/>
      <c r="P28" s="65"/>
      <c r="Q28" s="3"/>
      <c r="R28" s="67"/>
      <c r="S28" s="3"/>
      <c r="T28" s="67"/>
      <c r="U28" s="67"/>
      <c r="V28" s="67"/>
      <c r="W28" s="3"/>
      <c r="X28" s="68"/>
      <c r="Y28" s="1"/>
      <c r="Z28" s="1"/>
      <c r="AA28" s="1"/>
    </row>
    <row r="31" spans="1:27">
      <c r="H31"/>
    </row>
    <row r="32" spans="1:27" s="446" customFormat="1">
      <c r="A32" s="443"/>
      <c r="B32" s="443" t="s">
        <v>173</v>
      </c>
      <c r="C32" s="443"/>
      <c r="D32" s="444"/>
      <c r="E32" s="443"/>
      <c r="F32" s="444"/>
      <c r="G32" s="443"/>
      <c r="H32" s="443"/>
      <c r="I32" s="443"/>
      <c r="J32" s="443"/>
      <c r="K32" s="443"/>
      <c r="L32" s="444"/>
      <c r="M32" s="443"/>
      <c r="N32" s="444"/>
      <c r="O32" s="443"/>
      <c r="P32" s="444"/>
      <c r="Q32" s="443"/>
      <c r="R32" s="444"/>
      <c r="S32" s="443"/>
      <c r="T32" s="444"/>
      <c r="U32" s="444"/>
      <c r="V32" s="444"/>
      <c r="W32" s="443"/>
      <c r="X32" s="445"/>
      <c r="Y32" s="443"/>
      <c r="Z32" s="443"/>
      <c r="AA32" s="443"/>
    </row>
    <row r="33" spans="2:17">
      <c r="B33" s="446" t="s">
        <v>172</v>
      </c>
      <c r="H33"/>
    </row>
    <row r="34" spans="2:17">
      <c r="B34" s="846" t="s">
        <v>256</v>
      </c>
      <c r="C34" s="846"/>
      <c r="D34" s="846"/>
      <c r="E34" s="846"/>
      <c r="F34" s="846"/>
      <c r="G34" s="846"/>
      <c r="H34" s="846"/>
      <c r="I34" s="846"/>
      <c r="J34" s="846"/>
      <c r="K34" s="846"/>
      <c r="L34" s="846"/>
      <c r="M34" s="846"/>
      <c r="N34" s="846"/>
      <c r="O34" s="846"/>
      <c r="P34" s="846"/>
      <c r="Q34" s="846"/>
    </row>
    <row r="35" spans="2:17">
      <c r="C35" s="164"/>
      <c r="D35" s="143"/>
      <c r="H35"/>
      <c r="I35" s="165"/>
      <c r="J35" s="143"/>
    </row>
    <row r="36" spans="2:17">
      <c r="C36" s="164"/>
      <c r="D36" s="143"/>
      <c r="H36"/>
      <c r="I36" s="143"/>
      <c r="J36" s="143"/>
    </row>
    <row r="37" spans="2:17">
      <c r="C37" s="164"/>
      <c r="D37" s="143"/>
      <c r="H37"/>
      <c r="I37" s="165"/>
      <c r="J37" s="143"/>
    </row>
    <row r="38" spans="2:17">
      <c r="C38" s="164"/>
      <c r="D38" s="143"/>
      <c r="H38"/>
      <c r="I38" s="165"/>
      <c r="J38" s="143"/>
    </row>
    <row r="39" spans="2:17">
      <c r="D39" s="143"/>
      <c r="H39"/>
      <c r="I39" s="143"/>
      <c r="J39" s="143"/>
    </row>
    <row r="40" spans="2:17">
      <c r="C40" s="164"/>
      <c r="D40" s="143"/>
      <c r="H40"/>
      <c r="I40" s="166"/>
      <c r="J40" s="143"/>
    </row>
    <row r="41" spans="2:17">
      <c r="F41" s="164"/>
      <c r="H41"/>
    </row>
    <row r="42" spans="2:17">
      <c r="H42"/>
    </row>
    <row r="43" spans="2:17">
      <c r="H43"/>
    </row>
    <row r="44" spans="2:17">
      <c r="H44"/>
    </row>
    <row r="45" spans="2:17">
      <c r="H45"/>
    </row>
    <row r="46" spans="2:17">
      <c r="H46"/>
    </row>
    <row r="47" spans="2:17">
      <c r="H47"/>
    </row>
    <row r="48" spans="2:17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66"/>
    </row>
    <row r="60" spans="7:8">
      <c r="H60"/>
    </row>
  </sheetData>
  <mergeCells count="31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B34:Q34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fitToHeight="0" orientation="landscape" r:id="rId1"/>
  <headerFooter alignWithMargins="0">
    <oddHeader>&amp;LRDLP &amp;RZałącznik nr 1 – pismo ZP - 7212.1.2019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F30" sqref="F30"/>
    </sheetView>
  </sheetViews>
  <sheetFormatPr defaultColWidth="8.85546875" defaultRowHeight="12.75"/>
  <cols>
    <col min="1" max="1" width="4" style="83" customWidth="1"/>
    <col min="2" max="2" width="4.42578125" style="83" customWidth="1"/>
    <col min="3" max="3" width="23.5703125" style="83" customWidth="1"/>
    <col min="4" max="4" width="22.28515625" style="83" customWidth="1"/>
    <col min="5" max="5" width="17.7109375" style="83" customWidth="1"/>
    <col min="6" max="6" width="20.140625" style="83" bestFit="1" customWidth="1"/>
    <col min="7" max="7" width="22.140625" style="83" customWidth="1"/>
    <col min="8" max="8" width="22.42578125" style="83" bestFit="1" customWidth="1"/>
    <col min="9" max="9" width="21.7109375" style="83" customWidth="1"/>
    <col min="10" max="16384" width="8.85546875" style="83"/>
  </cols>
  <sheetData>
    <row r="1" spans="1:10" s="527" customFormat="1" ht="40.5" customHeight="1">
      <c r="A1" s="1016" t="s">
        <v>169</v>
      </c>
      <c r="B1" s="1016"/>
      <c r="C1" s="1016"/>
      <c r="D1" s="1016"/>
      <c r="E1" s="1016"/>
      <c r="F1" s="1016"/>
      <c r="G1" s="1016"/>
      <c r="H1" s="1016"/>
      <c r="I1" s="526"/>
    </row>
    <row r="2" spans="1:10" s="528" customFormat="1" ht="39" thickBot="1">
      <c r="B2" s="529" t="s">
        <v>0</v>
      </c>
      <c r="C2" s="530"/>
      <c r="D2" s="531"/>
      <c r="E2" s="532"/>
      <c r="F2" s="532"/>
      <c r="G2" s="533"/>
      <c r="H2" s="534" t="s">
        <v>223</v>
      </c>
      <c r="I2" s="535"/>
      <c r="J2" s="536"/>
    </row>
    <row r="3" spans="1:10" ht="162.75" customHeight="1">
      <c r="B3" s="1010" t="s">
        <v>6</v>
      </c>
      <c r="C3" s="1013" t="s">
        <v>96</v>
      </c>
      <c r="D3" s="797" t="s">
        <v>93</v>
      </c>
      <c r="E3" s="798" t="s">
        <v>94</v>
      </c>
      <c r="F3" s="799" t="s">
        <v>95</v>
      </c>
      <c r="G3" s="799" t="s">
        <v>145</v>
      </c>
      <c r="H3" s="800" t="s">
        <v>170</v>
      </c>
      <c r="J3" s="537"/>
    </row>
    <row r="4" spans="1:10" ht="15" thickBot="1">
      <c r="B4" s="1011"/>
      <c r="C4" s="1014"/>
      <c r="D4" s="801" t="s">
        <v>3</v>
      </c>
      <c r="E4" s="802" t="s">
        <v>3</v>
      </c>
      <c r="F4" s="802" t="s">
        <v>3</v>
      </c>
      <c r="G4" s="802" t="s">
        <v>3</v>
      </c>
      <c r="H4" s="802" t="s">
        <v>3</v>
      </c>
      <c r="J4" s="538"/>
    </row>
    <row r="5" spans="1:10" ht="15" thickBot="1">
      <c r="B5" s="1011"/>
      <c r="C5" s="1014"/>
      <c r="D5" s="801" t="s">
        <v>110</v>
      </c>
      <c r="E5" s="802" t="s">
        <v>110</v>
      </c>
      <c r="F5" s="802" t="s">
        <v>110</v>
      </c>
      <c r="G5" s="802" t="s">
        <v>110</v>
      </c>
      <c r="H5" s="802" t="s">
        <v>110</v>
      </c>
      <c r="J5" s="538"/>
    </row>
    <row r="6" spans="1:10" ht="15" thickBot="1">
      <c r="B6" s="1012"/>
      <c r="C6" s="1015"/>
      <c r="D6" s="803" t="s">
        <v>112</v>
      </c>
      <c r="E6" s="804" t="s">
        <v>112</v>
      </c>
      <c r="F6" s="804" t="s">
        <v>111</v>
      </c>
      <c r="G6" s="804" t="s">
        <v>112</v>
      </c>
      <c r="H6" s="804" t="s">
        <v>112</v>
      </c>
      <c r="I6" s="539"/>
      <c r="J6" s="538"/>
    </row>
    <row r="7" spans="1:10" ht="15.75" thickTop="1">
      <c r="B7" s="540" t="s">
        <v>7</v>
      </c>
      <c r="C7" s="541" t="s">
        <v>272</v>
      </c>
      <c r="D7" s="542">
        <v>0</v>
      </c>
      <c r="E7" s="543">
        <v>0</v>
      </c>
      <c r="F7" s="544">
        <v>1</v>
      </c>
      <c r="G7" s="545">
        <v>0</v>
      </c>
      <c r="H7" s="546">
        <v>0</v>
      </c>
      <c r="I7" s="539"/>
      <c r="J7" s="538"/>
    </row>
    <row r="8" spans="1:10" ht="15">
      <c r="B8" s="540"/>
      <c r="C8" s="541"/>
      <c r="D8" s="542"/>
      <c r="E8" s="543"/>
      <c r="F8" s="544">
        <v>0.04</v>
      </c>
      <c r="G8" s="545"/>
      <c r="H8" s="546"/>
      <c r="I8" s="539"/>
      <c r="J8" s="538"/>
    </row>
    <row r="9" spans="1:10" ht="15">
      <c r="B9" s="547"/>
      <c r="C9" s="548"/>
      <c r="D9" s="549"/>
      <c r="E9" s="550"/>
      <c r="F9" s="551" t="s">
        <v>273</v>
      </c>
      <c r="G9" s="552"/>
      <c r="H9" s="553"/>
      <c r="J9" s="538"/>
    </row>
    <row r="10" spans="1:10" ht="15">
      <c r="B10" s="540" t="s">
        <v>8</v>
      </c>
      <c r="C10" s="541"/>
      <c r="D10" s="554"/>
      <c r="E10" s="543"/>
      <c r="F10" s="544"/>
      <c r="G10" s="545"/>
      <c r="H10" s="545"/>
      <c r="J10" s="538"/>
    </row>
    <row r="11" spans="1:10" ht="15">
      <c r="B11" s="540"/>
      <c r="C11" s="541"/>
      <c r="D11" s="554"/>
      <c r="E11" s="543"/>
      <c r="F11" s="544"/>
      <c r="G11" s="545"/>
      <c r="H11" s="545"/>
      <c r="J11" s="538"/>
    </row>
    <row r="12" spans="1:10" ht="15">
      <c r="B12" s="540"/>
      <c r="C12" s="541"/>
      <c r="D12" s="555"/>
      <c r="E12" s="556"/>
      <c r="F12" s="544"/>
      <c r="G12" s="545"/>
      <c r="H12" s="545"/>
      <c r="J12" s="538"/>
    </row>
    <row r="13" spans="1:10" ht="15.75">
      <c r="B13" s="557" t="s">
        <v>9</v>
      </c>
      <c r="C13" s="558"/>
      <c r="D13" s="559"/>
      <c r="E13" s="560"/>
      <c r="F13" s="561"/>
      <c r="G13" s="562"/>
      <c r="H13" s="562"/>
    </row>
    <row r="14" spans="1:10" ht="15.75">
      <c r="B14" s="540"/>
      <c r="C14" s="541"/>
      <c r="D14" s="563"/>
      <c r="E14" s="564"/>
      <c r="F14" s="565"/>
      <c r="G14" s="566"/>
      <c r="H14" s="566"/>
    </row>
    <row r="15" spans="1:10" ht="15.75">
      <c r="B15" s="547"/>
      <c r="C15" s="548"/>
      <c r="D15" s="567"/>
      <c r="E15" s="568"/>
      <c r="F15" s="569"/>
      <c r="G15" s="570"/>
      <c r="H15" s="570"/>
    </row>
    <row r="16" spans="1:10" ht="15">
      <c r="B16" s="540" t="s">
        <v>10</v>
      </c>
      <c r="C16" s="541"/>
      <c r="D16" s="554"/>
      <c r="E16" s="556"/>
      <c r="F16" s="544"/>
      <c r="G16" s="545"/>
      <c r="H16" s="545"/>
    </row>
    <row r="17" spans="2:8" ht="15">
      <c r="B17" s="540"/>
      <c r="C17" s="541"/>
      <c r="D17" s="554"/>
      <c r="E17" s="556"/>
      <c r="F17" s="544"/>
      <c r="G17" s="545"/>
      <c r="H17" s="545"/>
    </row>
    <row r="18" spans="2:8" ht="15">
      <c r="B18" s="540"/>
      <c r="C18" s="541"/>
      <c r="D18" s="554"/>
      <c r="E18" s="556"/>
      <c r="F18" s="544"/>
      <c r="G18" s="545"/>
      <c r="H18" s="545"/>
    </row>
    <row r="19" spans="2:8" ht="15">
      <c r="B19" s="557" t="s">
        <v>11</v>
      </c>
      <c r="C19" s="558"/>
      <c r="D19" s="571"/>
      <c r="E19" s="572"/>
      <c r="F19" s="573"/>
      <c r="G19" s="574"/>
      <c r="H19" s="574"/>
    </row>
    <row r="20" spans="2:8" ht="15">
      <c r="B20" s="540"/>
      <c r="C20" s="541"/>
      <c r="D20" s="554"/>
      <c r="E20" s="556"/>
      <c r="F20" s="544"/>
      <c r="G20" s="545"/>
      <c r="H20" s="545"/>
    </row>
    <row r="21" spans="2:8" ht="15">
      <c r="B21" s="547"/>
      <c r="C21" s="548"/>
      <c r="D21" s="575"/>
      <c r="E21" s="576"/>
      <c r="F21" s="551"/>
      <c r="G21" s="552"/>
      <c r="H21" s="552"/>
    </row>
    <row r="22" spans="2:8" ht="15">
      <c r="B22" s="540" t="s">
        <v>12</v>
      </c>
      <c r="C22" s="541"/>
      <c r="D22" s="554"/>
      <c r="E22" s="556"/>
      <c r="F22" s="544"/>
      <c r="G22" s="545"/>
      <c r="H22" s="545"/>
    </row>
    <row r="23" spans="2:8" ht="15">
      <c r="B23" s="540"/>
      <c r="C23" s="541"/>
      <c r="D23" s="554"/>
      <c r="E23" s="556"/>
      <c r="F23" s="544"/>
      <c r="G23" s="545"/>
      <c r="H23" s="545"/>
    </row>
    <row r="24" spans="2:8" ht="15">
      <c r="B24" s="540"/>
      <c r="C24" s="541"/>
      <c r="D24" s="577"/>
      <c r="E24" s="556"/>
      <c r="F24" s="544"/>
      <c r="G24" s="545"/>
      <c r="H24" s="545"/>
    </row>
    <row r="25" spans="2:8" ht="15">
      <c r="B25" s="557" t="s">
        <v>13</v>
      </c>
      <c r="C25" s="558"/>
      <c r="D25" s="571"/>
      <c r="E25" s="572"/>
      <c r="F25" s="573"/>
      <c r="G25" s="574"/>
      <c r="H25" s="574"/>
    </row>
    <row r="26" spans="2:8" ht="15">
      <c r="B26" s="540"/>
      <c r="C26" s="541"/>
      <c r="D26" s="554"/>
      <c r="E26" s="556"/>
      <c r="F26" s="544"/>
      <c r="G26" s="545"/>
      <c r="H26" s="545"/>
    </row>
    <row r="27" spans="2:8" ht="15">
      <c r="B27" s="547"/>
      <c r="C27" s="548"/>
      <c r="D27" s="575"/>
      <c r="E27" s="576"/>
      <c r="F27" s="551"/>
      <c r="G27" s="552"/>
      <c r="H27" s="552"/>
    </row>
    <row r="28" spans="2:8" ht="15">
      <c r="B28" s="540" t="s">
        <v>14</v>
      </c>
      <c r="C28" s="541"/>
      <c r="D28" s="554"/>
      <c r="E28" s="556"/>
      <c r="F28" s="544"/>
      <c r="G28" s="545"/>
      <c r="H28" s="545"/>
    </row>
    <row r="29" spans="2:8" ht="15">
      <c r="B29" s="540"/>
      <c r="C29" s="541"/>
      <c r="D29" s="554"/>
      <c r="E29" s="556"/>
      <c r="F29" s="544"/>
      <c r="G29" s="545"/>
      <c r="H29" s="545"/>
    </row>
    <row r="30" spans="2:8" ht="15">
      <c r="B30" s="540"/>
      <c r="C30" s="541"/>
      <c r="D30" s="555"/>
      <c r="E30" s="556"/>
      <c r="F30" s="544"/>
      <c r="G30" s="545"/>
      <c r="H30" s="545"/>
    </row>
    <row r="31" spans="2:8" ht="15">
      <c r="B31" s="557" t="s">
        <v>15</v>
      </c>
      <c r="C31" s="558"/>
      <c r="D31" s="571"/>
      <c r="E31" s="572"/>
      <c r="F31" s="573"/>
      <c r="G31" s="574"/>
      <c r="H31" s="574"/>
    </row>
    <row r="32" spans="2:8" ht="15">
      <c r="B32" s="540"/>
      <c r="C32" s="541"/>
      <c r="D32" s="554"/>
      <c r="E32" s="556"/>
      <c r="F32" s="544"/>
      <c r="G32" s="545"/>
      <c r="H32" s="545"/>
    </row>
    <row r="33" spans="2:8" ht="15">
      <c r="B33" s="547"/>
      <c r="C33" s="548"/>
      <c r="D33" s="578"/>
      <c r="E33" s="576"/>
      <c r="F33" s="551"/>
      <c r="G33" s="552"/>
      <c r="H33" s="552"/>
    </row>
    <row r="34" spans="2:8" ht="15">
      <c r="B34" s="540" t="s">
        <v>16</v>
      </c>
      <c r="C34" s="541"/>
      <c r="D34" s="579"/>
      <c r="E34" s="580"/>
      <c r="F34" s="581"/>
      <c r="G34" s="582"/>
      <c r="H34" s="582"/>
    </row>
    <row r="35" spans="2:8" ht="15">
      <c r="B35" s="540"/>
      <c r="C35" s="541"/>
      <c r="D35" s="579"/>
      <c r="E35" s="580"/>
      <c r="F35" s="581"/>
      <c r="G35" s="582"/>
      <c r="H35" s="582"/>
    </row>
    <row r="36" spans="2:8" ht="15">
      <c r="B36" s="540"/>
      <c r="C36" s="541"/>
      <c r="D36" s="579"/>
      <c r="E36" s="580"/>
      <c r="F36" s="581"/>
      <c r="G36" s="582"/>
      <c r="H36" s="582"/>
    </row>
    <row r="37" spans="2:8" ht="15.75">
      <c r="B37" s="557" t="s">
        <v>17</v>
      </c>
      <c r="C37" s="558"/>
      <c r="D37" s="213"/>
      <c r="E37" s="214"/>
      <c r="F37" s="222"/>
      <c r="G37" s="215"/>
      <c r="H37" s="215"/>
    </row>
    <row r="38" spans="2:8" ht="15.75">
      <c r="B38" s="540"/>
      <c r="C38" s="541"/>
      <c r="D38" s="219"/>
      <c r="E38" s="220"/>
      <c r="F38" s="224"/>
      <c r="G38" s="221"/>
      <c r="H38" s="221"/>
    </row>
    <row r="39" spans="2:8" ht="15.75">
      <c r="B39" s="547"/>
      <c r="C39" s="548"/>
      <c r="D39" s="216"/>
      <c r="E39" s="217"/>
      <c r="F39" s="223"/>
      <c r="G39" s="218"/>
      <c r="H39" s="218"/>
    </row>
    <row r="40" spans="2:8" ht="15">
      <c r="B40" s="540">
        <v>12</v>
      </c>
      <c r="C40" s="541"/>
      <c r="D40" s="579"/>
      <c r="E40" s="580"/>
      <c r="F40" s="581"/>
      <c r="G40" s="582"/>
      <c r="H40" s="582"/>
    </row>
    <row r="41" spans="2:8" ht="15">
      <c r="B41" s="540"/>
      <c r="C41" s="541"/>
      <c r="D41" s="579"/>
      <c r="E41" s="580"/>
      <c r="F41" s="581"/>
      <c r="G41" s="582"/>
      <c r="H41" s="582"/>
    </row>
    <row r="42" spans="2:8" ht="15">
      <c r="B42" s="540"/>
      <c r="C42" s="541"/>
      <c r="D42" s="579"/>
      <c r="E42" s="580"/>
      <c r="F42" s="581"/>
      <c r="G42" s="582"/>
      <c r="H42" s="582"/>
    </row>
    <row r="43" spans="2:8" ht="15">
      <c r="B43" s="557">
        <v>13</v>
      </c>
      <c r="C43" s="558"/>
      <c r="D43" s="583"/>
      <c r="E43" s="584"/>
      <c r="F43" s="585"/>
      <c r="G43" s="586"/>
      <c r="H43" s="586"/>
    </row>
    <row r="44" spans="2:8" ht="15">
      <c r="B44" s="540"/>
      <c r="C44" s="541"/>
      <c r="D44" s="579"/>
      <c r="E44" s="580"/>
      <c r="F44" s="581"/>
      <c r="G44" s="582"/>
      <c r="H44" s="582"/>
    </row>
    <row r="45" spans="2:8" ht="15">
      <c r="B45" s="547"/>
      <c r="C45" s="548"/>
      <c r="D45" s="587"/>
      <c r="E45" s="588"/>
      <c r="F45" s="589"/>
      <c r="G45" s="590"/>
      <c r="H45" s="590"/>
    </row>
    <row r="46" spans="2:8" ht="15.75">
      <c r="B46" s="540">
        <v>14</v>
      </c>
      <c r="C46" s="541"/>
      <c r="D46" s="219"/>
      <c r="E46" s="220"/>
      <c r="F46" s="224"/>
      <c r="G46" s="221"/>
      <c r="H46" s="221"/>
    </row>
    <row r="47" spans="2:8" ht="15.75">
      <c r="B47" s="540"/>
      <c r="C47" s="541"/>
      <c r="D47" s="219"/>
      <c r="E47" s="220"/>
      <c r="F47" s="224"/>
      <c r="G47" s="221"/>
      <c r="H47" s="221"/>
    </row>
    <row r="48" spans="2:8" ht="15.75">
      <c r="B48" s="540"/>
      <c r="C48" s="541"/>
      <c r="D48" s="219"/>
      <c r="E48" s="220"/>
      <c r="F48" s="224"/>
      <c r="G48" s="221"/>
      <c r="H48" s="221"/>
    </row>
    <row r="49" spans="2:8" ht="15.75">
      <c r="B49" s="557">
        <v>15</v>
      </c>
      <c r="C49" s="558"/>
      <c r="D49" s="213"/>
      <c r="E49" s="214"/>
      <c r="F49" s="222"/>
      <c r="G49" s="215"/>
      <c r="H49" s="215"/>
    </row>
    <row r="50" spans="2:8" ht="15.75">
      <c r="B50" s="540"/>
      <c r="C50" s="541"/>
      <c r="D50" s="219"/>
      <c r="E50" s="220"/>
      <c r="F50" s="224"/>
      <c r="G50" s="221"/>
      <c r="H50" s="221"/>
    </row>
    <row r="51" spans="2:8" ht="15.75">
      <c r="B51" s="547"/>
      <c r="C51" s="548"/>
      <c r="D51" s="216"/>
      <c r="E51" s="217"/>
      <c r="F51" s="223"/>
      <c r="G51" s="218"/>
      <c r="H51" s="218"/>
    </row>
    <row r="52" spans="2:8" ht="15.75">
      <c r="B52" s="540">
        <v>16</v>
      </c>
      <c r="C52" s="541"/>
      <c r="D52" s="219"/>
      <c r="E52" s="220"/>
      <c r="F52" s="224"/>
      <c r="G52" s="221"/>
      <c r="H52" s="221"/>
    </row>
    <row r="53" spans="2:8" ht="15.75">
      <c r="B53" s="540"/>
      <c r="C53" s="541"/>
      <c r="D53" s="219"/>
      <c r="E53" s="220"/>
      <c r="F53" s="224"/>
      <c r="G53" s="221"/>
      <c r="H53" s="221"/>
    </row>
    <row r="54" spans="2:8" ht="15.75">
      <c r="B54" s="540"/>
      <c r="C54" s="541"/>
      <c r="D54" s="219"/>
      <c r="E54" s="220"/>
      <c r="F54" s="224"/>
      <c r="G54" s="221"/>
      <c r="H54" s="221"/>
    </row>
    <row r="55" spans="2:8" ht="15">
      <c r="B55" s="557">
        <v>17</v>
      </c>
      <c r="C55" s="558"/>
      <c r="D55" s="583"/>
      <c r="E55" s="584"/>
      <c r="F55" s="585"/>
      <c r="G55" s="586"/>
      <c r="H55" s="586"/>
    </row>
    <row r="56" spans="2:8" ht="15">
      <c r="B56" s="540"/>
      <c r="C56" s="541"/>
      <c r="D56" s="579"/>
      <c r="E56" s="580"/>
      <c r="F56" s="581"/>
      <c r="G56" s="582"/>
      <c r="H56" s="582"/>
    </row>
    <row r="57" spans="2:8" ht="15.75" thickBot="1">
      <c r="B57" s="591"/>
      <c r="C57" s="592"/>
      <c r="D57" s="593"/>
      <c r="E57" s="594"/>
      <c r="F57" s="595"/>
      <c r="G57" s="596"/>
      <c r="H57" s="596"/>
    </row>
    <row r="58" spans="2:8" ht="28.5" customHeight="1" thickBot="1">
      <c r="B58" s="1006" t="s">
        <v>67</v>
      </c>
      <c r="C58" s="1007"/>
      <c r="D58" s="597">
        <f>SUM(D7,D10,D13,D16,D19,D22,D25,D28,D31,D34,D37,D40,D43,D46,D49,D52,D55)</f>
        <v>0</v>
      </c>
      <c r="E58" s="597">
        <f t="shared" ref="E58:F58" si="0">SUM(E7,E10,E13,E16,E19,E22,E25,E28,E31,E34,E37,E40,E43,E46,E49,E52,E55)</f>
        <v>0</v>
      </c>
      <c r="F58" s="597">
        <f t="shared" si="0"/>
        <v>1</v>
      </c>
      <c r="G58" s="598">
        <f>SUM(G7,G10,G13,G16,G19,G22,G25,G28,G31,G34,G37,G40,G43,G46,G49,G52,G55)</f>
        <v>0</v>
      </c>
      <c r="H58" s="599">
        <f>SUM(H7,H10,H13,H16,H19,H22,H25,H28,H31,H34,H37,H40,H43,H46,H49,H52,H55)</f>
        <v>0</v>
      </c>
    </row>
    <row r="59" spans="2:8" ht="15.75" thickBot="1">
      <c r="B59" s="1008"/>
      <c r="C59" s="1009"/>
      <c r="D59" s="600">
        <f>SUM(D8,D11,D14,D17,D20,D23,D26,D29,D32,D35,D38,D41,D44,D47,D50,D53,D56)</f>
        <v>0</v>
      </c>
      <c r="E59" s="600">
        <f t="shared" ref="E59:G59" si="1">SUM(E8,E11,E14,E17,E20,E23,E26,E29,E32,E35,E38,E41,E44,E47,E50,E53,E56)</f>
        <v>0</v>
      </c>
      <c r="F59" s="600">
        <f t="shared" si="1"/>
        <v>0.04</v>
      </c>
      <c r="G59" s="601">
        <f t="shared" si="1"/>
        <v>0</v>
      </c>
      <c r="H59" s="602">
        <f t="shared" ref="H59" si="2">SUM(H8,H11,H14,H17,H20,H23,H26,H29,H32,H35,H38,H41,H44,H47,H50,H53,H56)</f>
        <v>0</v>
      </c>
    </row>
    <row r="61" spans="2:8">
      <c r="E61" s="603"/>
    </row>
    <row r="62" spans="2:8">
      <c r="C62" s="604"/>
    </row>
  </sheetData>
  <mergeCells count="4">
    <mergeCell ref="B58:C59"/>
    <mergeCell ref="B3:B6"/>
    <mergeCell ref="C3:C6"/>
    <mergeCell ref="A1:H1"/>
  </mergeCells>
  <phoneticPr fontId="8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</sheetPr>
  <dimension ref="A1:U24"/>
  <sheetViews>
    <sheetView tabSelected="1" topLeftCell="C1" zoomScaleNormal="100" workbookViewId="0">
      <selection activeCell="I14" sqref="I14"/>
    </sheetView>
  </sheetViews>
  <sheetFormatPr defaultColWidth="8.85546875" defaultRowHeight="12.75"/>
  <cols>
    <col min="1" max="1" width="4.85546875" style="511" customWidth="1"/>
    <col min="2" max="2" width="5.5703125" style="525" customWidth="1"/>
    <col min="3" max="3" width="12.5703125" style="511" bestFit="1" customWidth="1"/>
    <col min="4" max="4" width="7.85546875" style="511" customWidth="1"/>
    <col min="5" max="21" width="7.7109375" style="511" customWidth="1"/>
    <col min="22" max="16384" width="8.85546875" style="511"/>
  </cols>
  <sheetData>
    <row r="1" spans="1:21">
      <c r="A1" s="511" t="s">
        <v>245</v>
      </c>
    </row>
    <row r="2" spans="1:21" ht="13.5" thickBot="1"/>
    <row r="3" spans="1:21" s="517" customFormat="1" ht="62.45" customHeight="1">
      <c r="B3" s="1025" t="s">
        <v>224</v>
      </c>
      <c r="C3" s="1023" t="s">
        <v>96</v>
      </c>
      <c r="D3" s="1021" t="s">
        <v>243</v>
      </c>
      <c r="E3" s="1022"/>
      <c r="F3" s="1018" t="s">
        <v>225</v>
      </c>
      <c r="G3" s="1018"/>
      <c r="H3" s="1018" t="s">
        <v>132</v>
      </c>
      <c r="I3" s="1018"/>
      <c r="J3" s="1018" t="s">
        <v>226</v>
      </c>
      <c r="K3" s="1018"/>
      <c r="L3" s="1018" t="s">
        <v>227</v>
      </c>
      <c r="M3" s="1018"/>
      <c r="N3" s="1018" t="s">
        <v>228</v>
      </c>
      <c r="O3" s="1018"/>
      <c r="P3" s="1018" t="s">
        <v>229</v>
      </c>
      <c r="Q3" s="1018"/>
      <c r="R3" s="1018" t="s">
        <v>230</v>
      </c>
      <c r="S3" s="1018"/>
      <c r="T3" s="1019" t="s">
        <v>54</v>
      </c>
      <c r="U3" s="1020"/>
    </row>
    <row r="4" spans="1:21" s="524" customFormat="1" ht="57.75" thickBot="1">
      <c r="B4" s="1026"/>
      <c r="C4" s="1024"/>
      <c r="D4" s="824" t="s">
        <v>244</v>
      </c>
      <c r="E4" s="825" t="s">
        <v>246</v>
      </c>
      <c r="F4" s="826" t="s">
        <v>231</v>
      </c>
      <c r="G4" s="826" t="s">
        <v>42</v>
      </c>
      <c r="H4" s="826" t="s">
        <v>231</v>
      </c>
      <c r="I4" s="826" t="s">
        <v>42</v>
      </c>
      <c r="J4" s="826" t="s">
        <v>231</v>
      </c>
      <c r="K4" s="826" t="s">
        <v>42</v>
      </c>
      <c r="L4" s="826" t="s">
        <v>231</v>
      </c>
      <c r="M4" s="826" t="s">
        <v>42</v>
      </c>
      <c r="N4" s="826" t="s">
        <v>231</v>
      </c>
      <c r="O4" s="826" t="s">
        <v>42</v>
      </c>
      <c r="P4" s="826" t="s">
        <v>231</v>
      </c>
      <c r="Q4" s="826" t="s">
        <v>42</v>
      </c>
      <c r="R4" s="826" t="s">
        <v>231</v>
      </c>
      <c r="S4" s="826" t="s">
        <v>42</v>
      </c>
      <c r="T4" s="826" t="s">
        <v>231</v>
      </c>
      <c r="U4" s="827" t="s">
        <v>42</v>
      </c>
    </row>
    <row r="5" spans="1:21" ht="14.25">
      <c r="B5" s="812">
        <v>1</v>
      </c>
      <c r="C5" s="817" t="s">
        <v>255</v>
      </c>
      <c r="D5" s="814">
        <v>13302</v>
      </c>
      <c r="E5" s="805">
        <v>86</v>
      </c>
      <c r="F5" s="806">
        <v>2</v>
      </c>
      <c r="G5" s="806">
        <v>540.44000000000005</v>
      </c>
      <c r="H5" s="806">
        <v>0</v>
      </c>
      <c r="I5" s="806">
        <v>0</v>
      </c>
      <c r="J5" s="806">
        <v>3</v>
      </c>
      <c r="K5" s="806">
        <v>13163</v>
      </c>
      <c r="L5" s="806">
        <v>2</v>
      </c>
      <c r="M5" s="806">
        <v>7807</v>
      </c>
      <c r="N5" s="806">
        <v>0</v>
      </c>
      <c r="O5" s="806">
        <v>0</v>
      </c>
      <c r="P5" s="806">
        <v>5</v>
      </c>
      <c r="Q5" s="806">
        <v>87.29</v>
      </c>
      <c r="R5" s="806">
        <v>0</v>
      </c>
      <c r="S5" s="806">
        <v>0</v>
      </c>
      <c r="T5" s="807">
        <v>1</v>
      </c>
      <c r="U5" s="808">
        <v>2.2799999999999998</v>
      </c>
    </row>
    <row r="6" spans="1:21" ht="14.25">
      <c r="B6" s="813">
        <v>2</v>
      </c>
      <c r="C6" s="818"/>
      <c r="D6" s="815"/>
      <c r="E6" s="518"/>
      <c r="F6" s="519"/>
      <c r="G6" s="519"/>
      <c r="H6" s="519"/>
      <c r="I6" s="519"/>
      <c r="J6" s="521"/>
      <c r="K6" s="521"/>
      <c r="L6" s="522"/>
      <c r="M6" s="522"/>
      <c r="N6" s="519"/>
      <c r="O6" s="519"/>
      <c r="P6" s="520"/>
      <c r="Q6" s="520"/>
      <c r="R6" s="519"/>
      <c r="S6" s="519"/>
      <c r="T6" s="520"/>
      <c r="U6" s="809"/>
    </row>
    <row r="7" spans="1:21" ht="14.25">
      <c r="B7" s="813">
        <v>3</v>
      </c>
      <c r="C7" s="818"/>
      <c r="D7" s="815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809"/>
    </row>
    <row r="8" spans="1:21" ht="14.25">
      <c r="B8" s="813">
        <v>4</v>
      </c>
      <c r="C8" s="818"/>
      <c r="D8" s="815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809"/>
    </row>
    <row r="9" spans="1:21" ht="14.25">
      <c r="B9" s="813">
        <v>5</v>
      </c>
      <c r="C9" s="818"/>
      <c r="D9" s="815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809"/>
    </row>
    <row r="10" spans="1:21" ht="14.25">
      <c r="B10" s="813">
        <v>6</v>
      </c>
      <c r="C10" s="818"/>
      <c r="D10" s="815"/>
      <c r="E10" s="518"/>
      <c r="F10" s="518"/>
      <c r="G10" s="518"/>
      <c r="H10" s="518"/>
      <c r="I10" s="518"/>
      <c r="J10" s="518"/>
      <c r="K10" s="518"/>
      <c r="L10" s="518"/>
      <c r="M10" s="518"/>
      <c r="N10" s="518"/>
      <c r="O10" s="518"/>
      <c r="P10" s="518"/>
      <c r="Q10" s="518"/>
      <c r="R10" s="518"/>
      <c r="S10" s="518"/>
      <c r="T10" s="518"/>
      <c r="U10" s="809"/>
    </row>
    <row r="11" spans="1:21" ht="14.25">
      <c r="B11" s="813">
        <v>7</v>
      </c>
      <c r="C11" s="818"/>
      <c r="D11" s="815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809"/>
    </row>
    <row r="12" spans="1:21" ht="14.25">
      <c r="B12" s="813">
        <v>8</v>
      </c>
      <c r="C12" s="818"/>
      <c r="D12" s="816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809"/>
    </row>
    <row r="13" spans="1:21" ht="14.25">
      <c r="B13" s="813">
        <v>9</v>
      </c>
      <c r="C13" s="818"/>
      <c r="D13" s="816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809"/>
    </row>
    <row r="14" spans="1:21" ht="14.25">
      <c r="B14" s="813">
        <v>10</v>
      </c>
      <c r="C14" s="818"/>
      <c r="D14" s="815"/>
      <c r="E14" s="518"/>
      <c r="F14" s="518"/>
      <c r="G14" s="518"/>
      <c r="H14" s="518"/>
      <c r="I14" s="518"/>
      <c r="J14" s="518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809"/>
    </row>
    <row r="15" spans="1:21" ht="14.25">
      <c r="B15" s="813">
        <v>11</v>
      </c>
      <c r="C15" s="818"/>
      <c r="D15" s="815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809"/>
    </row>
    <row r="16" spans="1:21" ht="14.25">
      <c r="B16" s="813">
        <v>12</v>
      </c>
      <c r="C16" s="818"/>
      <c r="D16" s="815"/>
      <c r="E16" s="523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809"/>
    </row>
    <row r="17" spans="2:21" ht="14.25">
      <c r="B17" s="813">
        <v>13</v>
      </c>
      <c r="C17" s="819"/>
      <c r="D17" s="815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809"/>
    </row>
    <row r="18" spans="2:21" ht="14.25">
      <c r="B18" s="813">
        <v>14</v>
      </c>
      <c r="C18" s="818"/>
      <c r="D18" s="815"/>
      <c r="E18" s="518"/>
      <c r="F18" s="518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809"/>
    </row>
    <row r="19" spans="2:21" ht="14.25">
      <c r="B19" s="813">
        <v>15</v>
      </c>
      <c r="C19" s="818"/>
      <c r="D19" s="815"/>
      <c r="E19" s="518"/>
      <c r="F19" s="518"/>
      <c r="G19" s="518"/>
      <c r="H19" s="518"/>
      <c r="I19" s="518"/>
      <c r="J19" s="518"/>
      <c r="K19" s="518"/>
      <c r="L19" s="518"/>
      <c r="M19" s="518"/>
      <c r="N19" s="518"/>
      <c r="O19" s="518"/>
      <c r="P19" s="518"/>
      <c r="Q19" s="518"/>
      <c r="R19" s="518"/>
      <c r="S19" s="518"/>
      <c r="T19" s="518"/>
      <c r="U19" s="809"/>
    </row>
    <row r="20" spans="2:21" ht="15" thickBot="1">
      <c r="B20" s="813">
        <v>16</v>
      </c>
      <c r="C20" s="820"/>
      <c r="D20" s="815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809"/>
    </row>
    <row r="21" spans="2:21" ht="15" thickBot="1">
      <c r="B21" s="821">
        <v>17</v>
      </c>
      <c r="C21" s="823"/>
      <c r="D21" s="822"/>
      <c r="E21" s="810"/>
      <c r="F21" s="810"/>
      <c r="G21" s="810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1"/>
    </row>
    <row r="24" spans="2:21" ht="47.45" customHeight="1">
      <c r="C24" s="1017" t="s">
        <v>254</v>
      </c>
      <c r="D24" s="1017"/>
      <c r="E24" s="1017"/>
      <c r="F24" s="1017"/>
      <c r="G24" s="1017"/>
      <c r="H24" s="1017"/>
      <c r="I24" s="1017"/>
      <c r="J24" s="1017"/>
      <c r="K24" s="1017"/>
      <c r="L24" s="1017"/>
      <c r="M24" s="1017"/>
      <c r="N24" s="1017"/>
      <c r="O24" s="1017"/>
      <c r="P24" s="1017"/>
      <c r="Q24" s="1017"/>
    </row>
  </sheetData>
  <mergeCells count="12">
    <mergeCell ref="B3:B4"/>
    <mergeCell ref="F3:G3"/>
    <mergeCell ref="H3:I3"/>
    <mergeCell ref="J3:K3"/>
    <mergeCell ref="L3:M3"/>
    <mergeCell ref="C24:Q24"/>
    <mergeCell ref="R3:S3"/>
    <mergeCell ref="T3:U3"/>
    <mergeCell ref="D3:E3"/>
    <mergeCell ref="C3:C4"/>
    <mergeCell ref="N3:O3"/>
    <mergeCell ref="P3:Q3"/>
  </mergeCells>
  <conditionalFormatting sqref="C3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&amp;RZałącznik nr 1 – pismo ZP - 7212.1.2019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D93"/>
    <pageSetUpPr fitToPage="1"/>
  </sheetPr>
  <dimension ref="A1:O25"/>
  <sheetViews>
    <sheetView zoomScaleNormal="100" workbookViewId="0">
      <selection activeCell="G17" sqref="G17"/>
    </sheetView>
  </sheetViews>
  <sheetFormatPr defaultRowHeight="12.75"/>
  <cols>
    <col min="1" max="1" width="5.42578125" customWidth="1"/>
    <col min="2" max="2" width="16.5703125" customWidth="1"/>
    <col min="3" max="3" width="21.28515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345" t="s">
        <v>38</v>
      </c>
      <c r="B1" s="345"/>
      <c r="C1" s="346"/>
      <c r="D1" s="385"/>
      <c r="E1" s="385"/>
      <c r="F1" s="385"/>
      <c r="G1" s="385"/>
      <c r="H1" s="474"/>
      <c r="I1" s="4"/>
    </row>
    <row r="2" spans="1:15" ht="15.75">
      <c r="A2" s="368" t="s">
        <v>39</v>
      </c>
      <c r="B2" s="368"/>
      <c r="C2" s="369"/>
      <c r="D2" s="383"/>
      <c r="E2" s="384"/>
      <c r="F2" s="384"/>
      <c r="G2" s="384"/>
      <c r="H2" s="474"/>
      <c r="I2" s="4"/>
    </row>
    <row r="3" spans="1:15" ht="17.25" customHeight="1">
      <c r="A3" s="370"/>
      <c r="B3" s="370"/>
      <c r="C3" s="382"/>
      <c r="D3" s="382"/>
      <c r="E3" s="382"/>
      <c r="F3" s="382"/>
      <c r="G3" s="382"/>
      <c r="H3" s="225"/>
      <c r="I3" s="226"/>
      <c r="J3" s="226"/>
    </row>
    <row r="4" spans="1:15" ht="15">
      <c r="A4" s="871" t="s">
        <v>219</v>
      </c>
      <c r="B4" s="871"/>
      <c r="C4" s="871"/>
      <c r="D4" s="871"/>
      <c r="E4" s="871"/>
      <c r="F4" s="871"/>
      <c r="G4" s="871"/>
      <c r="H4" s="473"/>
      <c r="I4" s="473"/>
      <c r="J4" s="473"/>
      <c r="K4" s="473"/>
      <c r="L4" s="473"/>
      <c r="M4" s="473"/>
      <c r="N4" s="473"/>
      <c r="O4" s="473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707" t="s">
        <v>6</v>
      </c>
      <c r="B6" s="708" t="s">
        <v>96</v>
      </c>
      <c r="C6" s="709" t="s">
        <v>253</v>
      </c>
      <c r="D6" s="710" t="s">
        <v>2</v>
      </c>
      <c r="E6" s="710" t="s">
        <v>2</v>
      </c>
      <c r="F6" s="710" t="s">
        <v>103</v>
      </c>
      <c r="G6" s="711" t="s">
        <v>126</v>
      </c>
      <c r="H6" s="225"/>
      <c r="I6" s="4"/>
    </row>
    <row r="7" spans="1:15" ht="15" thickBot="1">
      <c r="A7" s="712"/>
      <c r="B7" s="712"/>
      <c r="C7" s="840"/>
      <c r="D7" s="714" t="s">
        <v>3</v>
      </c>
      <c r="E7" s="713" t="s">
        <v>3</v>
      </c>
      <c r="F7" s="715" t="s">
        <v>127</v>
      </c>
      <c r="G7" s="714" t="s">
        <v>3</v>
      </c>
      <c r="H7" s="4"/>
    </row>
    <row r="8" spans="1:15" ht="14.25">
      <c r="A8" s="275" t="s">
        <v>7</v>
      </c>
      <c r="B8" s="276" t="s">
        <v>255</v>
      </c>
      <c r="C8" s="462" t="s">
        <v>257</v>
      </c>
      <c r="D8" s="462">
        <v>1</v>
      </c>
      <c r="E8" s="462"/>
      <c r="F8" s="463">
        <v>0</v>
      </c>
      <c r="G8" s="464">
        <v>0</v>
      </c>
      <c r="H8" s="81"/>
    </row>
    <row r="9" spans="1:15" ht="14.25">
      <c r="A9" s="277" t="s">
        <v>8</v>
      </c>
      <c r="B9" s="276" t="s">
        <v>255</v>
      </c>
      <c r="C9" s="465" t="s">
        <v>258</v>
      </c>
      <c r="D9" s="465">
        <v>1</v>
      </c>
      <c r="E9" s="465"/>
      <c r="F9" s="466">
        <v>0</v>
      </c>
      <c r="G9" s="467">
        <v>0</v>
      </c>
      <c r="H9" s="81"/>
    </row>
    <row r="10" spans="1:15" ht="14.25">
      <c r="A10" s="277" t="s">
        <v>9</v>
      </c>
      <c r="B10" s="278"/>
      <c r="C10" s="465"/>
      <c r="D10" s="465"/>
      <c r="E10" s="465"/>
      <c r="F10" s="466"/>
      <c r="G10" s="467"/>
      <c r="H10" s="81"/>
    </row>
    <row r="11" spans="1:15" ht="14.25">
      <c r="A11" s="277" t="s">
        <v>10</v>
      </c>
      <c r="B11" s="278"/>
      <c r="C11" s="465"/>
      <c r="D11" s="465"/>
      <c r="E11" s="465"/>
      <c r="F11" s="466"/>
      <c r="G11" s="467"/>
      <c r="H11" s="81"/>
    </row>
    <row r="12" spans="1:15" ht="14.25">
      <c r="A12" s="277" t="s">
        <v>11</v>
      </c>
      <c r="B12" s="278"/>
      <c r="C12" s="465"/>
      <c r="D12" s="465"/>
      <c r="E12" s="465"/>
      <c r="F12" s="466"/>
      <c r="G12" s="467"/>
      <c r="H12" s="81"/>
    </row>
    <row r="13" spans="1:15" ht="14.25">
      <c r="A13" s="277" t="s">
        <v>12</v>
      </c>
      <c r="B13" s="278"/>
      <c r="C13" s="465"/>
      <c r="D13" s="465"/>
      <c r="E13" s="465"/>
      <c r="F13" s="466"/>
      <c r="G13" s="467"/>
      <c r="H13" s="81"/>
    </row>
    <row r="14" spans="1:15" ht="14.25">
      <c r="A14" s="277" t="s">
        <v>13</v>
      </c>
      <c r="B14" s="278"/>
      <c r="C14" s="468"/>
      <c r="D14" s="468"/>
      <c r="E14" s="465"/>
      <c r="F14" s="466"/>
      <c r="G14" s="467"/>
      <c r="H14" s="81"/>
    </row>
    <row r="15" spans="1:15" ht="14.25">
      <c r="A15" s="277" t="s">
        <v>14</v>
      </c>
      <c r="B15" s="278"/>
      <c r="C15" s="465"/>
      <c r="D15" s="465"/>
      <c r="E15" s="465"/>
      <c r="F15" s="466"/>
      <c r="G15" s="467"/>
      <c r="H15" s="81"/>
    </row>
    <row r="16" spans="1:15" ht="14.25">
      <c r="A16" s="277" t="s">
        <v>15</v>
      </c>
      <c r="B16" s="278"/>
      <c r="C16" s="469"/>
      <c r="D16" s="469"/>
      <c r="E16" s="465"/>
      <c r="F16" s="466"/>
      <c r="G16" s="467"/>
      <c r="H16" s="81"/>
    </row>
    <row r="17" spans="1:8" ht="14.25">
      <c r="A17" s="277" t="s">
        <v>16</v>
      </c>
      <c r="B17" s="278"/>
      <c r="C17" s="465"/>
      <c r="D17" s="465"/>
      <c r="E17" s="465"/>
      <c r="F17" s="466"/>
      <c r="G17" s="467"/>
      <c r="H17" s="81"/>
    </row>
    <row r="18" spans="1:8" ht="14.25">
      <c r="A18" s="277" t="s">
        <v>17</v>
      </c>
      <c r="B18" s="278"/>
      <c r="C18" s="465"/>
      <c r="D18" s="465"/>
      <c r="E18" s="465"/>
      <c r="F18" s="466"/>
      <c r="G18" s="467"/>
      <c r="H18" s="81"/>
    </row>
    <row r="19" spans="1:8" ht="14.25">
      <c r="A19" s="277" t="s">
        <v>18</v>
      </c>
      <c r="B19" s="278"/>
      <c r="C19" s="465"/>
      <c r="D19" s="465"/>
      <c r="E19" s="465"/>
      <c r="F19" s="466"/>
      <c r="G19" s="467"/>
      <c r="H19" s="81"/>
    </row>
    <row r="20" spans="1:8" ht="14.25">
      <c r="A20" s="277" t="s">
        <v>19</v>
      </c>
      <c r="B20" s="279"/>
      <c r="C20" s="465"/>
      <c r="D20" s="465"/>
      <c r="E20" s="465"/>
      <c r="F20" s="466"/>
      <c r="G20" s="467"/>
      <c r="H20" s="81"/>
    </row>
    <row r="21" spans="1:8" ht="14.25">
      <c r="A21" s="277" t="s">
        <v>20</v>
      </c>
      <c r="B21" s="278"/>
      <c r="C21" s="465"/>
      <c r="D21" s="465"/>
      <c r="E21" s="465"/>
      <c r="F21" s="466"/>
      <c r="G21" s="467"/>
      <c r="H21" s="81"/>
    </row>
    <row r="22" spans="1:8" ht="14.25">
      <c r="A22" s="277" t="s">
        <v>21</v>
      </c>
      <c r="B22" s="278"/>
      <c r="C22" s="465"/>
      <c r="D22" s="465"/>
      <c r="E22" s="465"/>
      <c r="F22" s="466"/>
      <c r="G22" s="467"/>
      <c r="H22" s="81"/>
    </row>
    <row r="23" spans="1:8" ht="14.25">
      <c r="A23" s="277" t="s">
        <v>22</v>
      </c>
      <c r="B23" s="278"/>
      <c r="C23" s="465"/>
      <c r="D23" s="465"/>
      <c r="E23" s="465"/>
      <c r="F23" s="466"/>
      <c r="G23" s="467"/>
      <c r="H23" s="81"/>
    </row>
    <row r="24" spans="1:8" ht="15" thickBot="1">
      <c r="A24" s="280" t="s">
        <v>23</v>
      </c>
      <c r="B24" s="281"/>
      <c r="C24" s="470"/>
      <c r="D24" s="470"/>
      <c r="E24" s="470"/>
      <c r="F24" s="471"/>
      <c r="G24" s="472"/>
      <c r="H24" s="81"/>
    </row>
    <row r="25" spans="1:8" ht="13.5" thickBot="1">
      <c r="A25" s="882" t="s">
        <v>40</v>
      </c>
      <c r="B25" s="883"/>
      <c r="C25" s="487"/>
      <c r="D25" s="488">
        <f>SUM(D8:D24)</f>
        <v>2</v>
      </c>
      <c r="E25" s="489">
        <f t="shared" ref="E25" si="0">SUM(E8:E24)</f>
        <v>0</v>
      </c>
      <c r="F25" s="490">
        <f>SUM(F8:F24)</f>
        <v>0</v>
      </c>
      <c r="G25" s="491">
        <f>SUM(G8:G24)</f>
        <v>0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2" fitToHeight="0" orientation="portrait" r:id="rId1"/>
  <headerFooter alignWithMargins="0">
    <oddHeader>&amp;RZałącznik nr 1 – pismo ZP - 7212.1.2019</oddHeader>
    <oddFooter>&amp;C&amp;A</oddFoot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L49"/>
  <sheetViews>
    <sheetView view="pageBreakPreview" zoomScale="60" zoomScaleNormal="100" workbookViewId="0">
      <selection activeCell="E36" sqref="E36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6" customWidth="1"/>
    <col min="6" max="6" width="21.140625" style="66" customWidth="1"/>
  </cols>
  <sheetData>
    <row r="1" spans="1:12" s="154" customFormat="1" ht="15.75">
      <c r="A1" s="350" t="s">
        <v>239</v>
      </c>
      <c r="B1" s="351"/>
      <c r="C1" s="351"/>
      <c r="D1" s="351"/>
      <c r="E1" s="352"/>
      <c r="F1" s="352"/>
      <c r="G1" s="351"/>
      <c r="H1" s="351"/>
    </row>
    <row r="2" spans="1:12" s="154" customFormat="1" ht="16.5" thickBot="1">
      <c r="A2" s="371" t="s">
        <v>241</v>
      </c>
      <c r="B2" s="372"/>
      <c r="C2" s="386"/>
      <c r="D2" s="386"/>
      <c r="E2" s="387"/>
      <c r="F2" s="387"/>
      <c r="G2" s="351"/>
      <c r="H2" s="351"/>
    </row>
    <row r="3" spans="1:12" ht="15.75" thickBot="1">
      <c r="A3" s="373" t="s">
        <v>0</v>
      </c>
      <c r="B3" s="374"/>
      <c r="D3" s="475"/>
      <c r="E3" s="475"/>
      <c r="F3" s="504" t="s">
        <v>219</v>
      </c>
      <c r="G3" s="504"/>
      <c r="H3" s="504"/>
      <c r="I3" s="504"/>
      <c r="J3" s="504"/>
      <c r="K3" s="475"/>
      <c r="L3" s="475"/>
    </row>
    <row r="4" spans="1:12" ht="45.6" customHeight="1" thickBot="1">
      <c r="A4" s="889" t="s">
        <v>6</v>
      </c>
      <c r="B4" s="897" t="s">
        <v>220</v>
      </c>
      <c r="C4" s="900" t="s">
        <v>237</v>
      </c>
      <c r="D4" s="891" t="s">
        <v>132</v>
      </c>
      <c r="E4" s="892"/>
      <c r="F4" s="893"/>
      <c r="G4" s="5"/>
      <c r="H4" s="5"/>
    </row>
    <row r="5" spans="1:12" ht="15.75" thickBot="1">
      <c r="A5" s="895"/>
      <c r="B5" s="898"/>
      <c r="C5" s="901"/>
      <c r="D5" s="894" t="s">
        <v>1</v>
      </c>
      <c r="E5" s="894"/>
      <c r="F5" s="716" t="s">
        <v>125</v>
      </c>
      <c r="G5" s="5"/>
      <c r="H5" s="5"/>
    </row>
    <row r="6" spans="1:12" ht="15.75" thickBot="1">
      <c r="A6" s="895"/>
      <c r="B6" s="898"/>
      <c r="C6" s="901"/>
      <c r="D6" s="889" t="s">
        <v>135</v>
      </c>
      <c r="E6" s="717" t="s">
        <v>43</v>
      </c>
      <c r="F6" s="717" t="s">
        <v>45</v>
      </c>
      <c r="G6" s="5"/>
      <c r="H6" s="5"/>
    </row>
    <row r="7" spans="1:12" ht="15.75" thickBot="1">
      <c r="A7" s="895"/>
      <c r="B7" s="898"/>
      <c r="C7" s="901"/>
      <c r="D7" s="890"/>
      <c r="E7" s="718" t="s">
        <v>44</v>
      </c>
      <c r="F7" s="718" t="s">
        <v>46</v>
      </c>
      <c r="G7" s="5"/>
      <c r="H7" s="5"/>
    </row>
    <row r="8" spans="1:12" ht="15">
      <c r="A8" s="896"/>
      <c r="B8" s="899"/>
      <c r="C8" s="902"/>
      <c r="D8" s="719" t="s">
        <v>4</v>
      </c>
      <c r="E8" s="720" t="s">
        <v>4</v>
      </c>
      <c r="F8" s="720" t="s">
        <v>4</v>
      </c>
      <c r="G8" s="5"/>
      <c r="H8" s="5"/>
    </row>
    <row r="9" spans="1:12" ht="15">
      <c r="A9" s="271" t="s">
        <v>7</v>
      </c>
      <c r="B9" s="310"/>
      <c r="C9" s="395"/>
      <c r="D9" s="170"/>
      <c r="E9" s="69"/>
      <c r="F9" s="77"/>
      <c r="G9" s="5"/>
      <c r="H9" s="5"/>
    </row>
    <row r="10" spans="1:12" ht="15">
      <c r="A10" s="272"/>
      <c r="B10" s="311"/>
      <c r="C10" s="396"/>
      <c r="D10" s="295">
        <f>SUM(E9,E10)</f>
        <v>0</v>
      </c>
      <c r="E10" s="70"/>
      <c r="F10" s="75"/>
      <c r="G10" s="82"/>
      <c r="H10" s="11"/>
    </row>
    <row r="11" spans="1:12" ht="15">
      <c r="A11" s="271" t="s">
        <v>8</v>
      </c>
      <c r="B11" s="310"/>
      <c r="C11" s="395"/>
      <c r="D11" s="296"/>
      <c r="E11" s="69"/>
      <c r="F11" s="77"/>
      <c r="G11" s="5"/>
      <c r="H11" s="5"/>
    </row>
    <row r="12" spans="1:12" ht="15">
      <c r="A12" s="271"/>
      <c r="B12" s="310"/>
      <c r="C12" s="395"/>
      <c r="D12" s="296">
        <f>SUM(E11,E12)</f>
        <v>0</v>
      </c>
      <c r="E12" s="71"/>
      <c r="F12" s="77"/>
      <c r="G12" s="82"/>
      <c r="H12" s="12"/>
    </row>
    <row r="13" spans="1:12" ht="15.75">
      <c r="A13" s="273" t="s">
        <v>9</v>
      </c>
      <c r="B13" s="312"/>
      <c r="C13" s="397"/>
      <c r="D13" s="297"/>
      <c r="E13" s="84"/>
      <c r="F13" s="85"/>
      <c r="G13" s="5"/>
      <c r="H13" s="5"/>
    </row>
    <row r="14" spans="1:12" ht="15.75">
      <c r="A14" s="272"/>
      <c r="B14" s="311"/>
      <c r="C14" s="396"/>
      <c r="D14" s="295">
        <f>SUM(E13,E14)</f>
        <v>0</v>
      </c>
      <c r="E14" s="86"/>
      <c r="F14" s="87"/>
      <c r="G14" s="82"/>
      <c r="H14" s="11"/>
    </row>
    <row r="15" spans="1:12" ht="15">
      <c r="A15" s="271" t="s">
        <v>10</v>
      </c>
      <c r="B15" s="310"/>
      <c r="C15" s="395"/>
      <c r="D15" s="296"/>
      <c r="E15" s="71"/>
      <c r="F15" s="77"/>
      <c r="G15" s="5"/>
      <c r="H15" s="5"/>
    </row>
    <row r="16" spans="1:12" ht="15">
      <c r="A16" s="271"/>
      <c r="B16" s="310"/>
      <c r="C16" s="395"/>
      <c r="D16" s="296">
        <f>SUM(E15,E16)</f>
        <v>0</v>
      </c>
      <c r="E16" s="71"/>
      <c r="F16" s="77"/>
      <c r="G16" s="82"/>
      <c r="H16" s="11"/>
    </row>
    <row r="17" spans="1:8" ht="15">
      <c r="A17" s="273" t="s">
        <v>11</v>
      </c>
      <c r="B17" s="312"/>
      <c r="C17" s="397"/>
      <c r="D17" s="297"/>
      <c r="E17" s="72"/>
      <c r="F17" s="76"/>
      <c r="G17" s="5"/>
      <c r="H17" s="5"/>
    </row>
    <row r="18" spans="1:8" ht="15">
      <c r="A18" s="272"/>
      <c r="B18" s="311"/>
      <c r="C18" s="396"/>
      <c r="D18" s="295">
        <f>SUM(E17,E18)</f>
        <v>0</v>
      </c>
      <c r="E18" s="73"/>
      <c r="F18" s="75"/>
      <c r="G18" s="82"/>
      <c r="H18" s="11"/>
    </row>
    <row r="19" spans="1:8" ht="15">
      <c r="A19" s="271" t="s">
        <v>12</v>
      </c>
      <c r="B19" s="310"/>
      <c r="C19" s="395"/>
      <c r="D19" s="296"/>
      <c r="E19" s="71"/>
      <c r="F19" s="77"/>
      <c r="G19" s="5"/>
      <c r="H19" s="5"/>
    </row>
    <row r="20" spans="1:8" ht="15">
      <c r="A20" s="271"/>
      <c r="B20" s="310"/>
      <c r="C20" s="395"/>
      <c r="D20" s="296">
        <f>SUM(E19,E20)</f>
        <v>0</v>
      </c>
      <c r="E20" s="71"/>
      <c r="F20" s="77"/>
      <c r="G20" s="82"/>
      <c r="H20" s="11"/>
    </row>
    <row r="21" spans="1:8" ht="15">
      <c r="A21" s="273" t="s">
        <v>13</v>
      </c>
      <c r="B21" s="312"/>
      <c r="C21" s="397"/>
      <c r="D21" s="297"/>
      <c r="E21" s="72"/>
      <c r="F21" s="76"/>
      <c r="G21" s="5"/>
      <c r="H21" s="5"/>
    </row>
    <row r="22" spans="1:8" ht="15">
      <c r="A22" s="272"/>
      <c r="B22" s="311"/>
      <c r="C22" s="396"/>
      <c r="D22" s="295">
        <f>SUM(E21,E22)</f>
        <v>0</v>
      </c>
      <c r="E22" s="73"/>
      <c r="F22" s="75"/>
      <c r="G22" s="82"/>
      <c r="H22" s="12"/>
    </row>
    <row r="23" spans="1:8" ht="15">
      <c r="A23" s="271" t="s">
        <v>14</v>
      </c>
      <c r="B23" s="310"/>
      <c r="C23" s="395"/>
      <c r="D23" s="296"/>
      <c r="E23" s="71"/>
      <c r="F23" s="77"/>
      <c r="G23" s="5"/>
      <c r="H23" s="5"/>
    </row>
    <row r="24" spans="1:8" ht="15">
      <c r="A24" s="271"/>
      <c r="B24" s="310"/>
      <c r="C24" s="395"/>
      <c r="D24" s="296">
        <f>SUM(E23,E24)</f>
        <v>0</v>
      </c>
      <c r="E24" s="71"/>
      <c r="F24" s="77"/>
      <c r="G24" s="82"/>
      <c r="H24" s="11"/>
    </row>
    <row r="25" spans="1:8" ht="15">
      <c r="A25" s="273" t="s">
        <v>15</v>
      </c>
      <c r="B25" s="312"/>
      <c r="C25" s="397"/>
      <c r="D25" s="297"/>
      <c r="E25" s="72"/>
      <c r="F25" s="76"/>
      <c r="G25" s="5"/>
      <c r="H25" s="5"/>
    </row>
    <row r="26" spans="1:8" ht="15">
      <c r="A26" s="272"/>
      <c r="B26" s="311"/>
      <c r="C26" s="396"/>
      <c r="D26" s="295">
        <f>SUM(E25,E26)</f>
        <v>0</v>
      </c>
      <c r="E26" s="73"/>
      <c r="F26" s="75"/>
      <c r="G26" s="82"/>
      <c r="H26" s="11"/>
    </row>
    <row r="27" spans="1:8" ht="15">
      <c r="A27" s="271" t="s">
        <v>16</v>
      </c>
      <c r="B27" s="310"/>
      <c r="C27" s="395"/>
      <c r="D27" s="296"/>
      <c r="E27" s="106"/>
      <c r="F27" s="107"/>
      <c r="G27" s="5"/>
      <c r="H27" s="5"/>
    </row>
    <row r="28" spans="1:8" ht="15">
      <c r="A28" s="271"/>
      <c r="B28" s="310"/>
      <c r="C28" s="395"/>
      <c r="D28" s="296">
        <f>SUM(E27,E28)</f>
        <v>0</v>
      </c>
      <c r="E28" s="106"/>
      <c r="F28" s="107"/>
      <c r="G28" s="82"/>
      <c r="H28" s="11"/>
    </row>
    <row r="29" spans="1:8" ht="15.75">
      <c r="A29" s="273" t="s">
        <v>17</v>
      </c>
      <c r="B29" s="312"/>
      <c r="C29" s="397"/>
      <c r="D29" s="298"/>
      <c r="E29" s="109"/>
      <c r="F29" s="110"/>
      <c r="G29" s="5"/>
      <c r="H29" s="5"/>
    </row>
    <row r="30" spans="1:8" ht="15.75">
      <c r="A30" s="272"/>
      <c r="B30" s="311"/>
      <c r="C30" s="396"/>
      <c r="D30" s="293">
        <f>SUM(E29,E30)</f>
        <v>0</v>
      </c>
      <c r="E30" s="112"/>
      <c r="F30" s="113"/>
      <c r="G30" s="82"/>
      <c r="H30" s="11"/>
    </row>
    <row r="31" spans="1:8" ht="15">
      <c r="A31" s="271" t="s">
        <v>18</v>
      </c>
      <c r="B31" s="310"/>
      <c r="C31" s="395"/>
      <c r="D31" s="296"/>
      <c r="E31" s="106"/>
      <c r="F31" s="107"/>
      <c r="G31" s="5"/>
      <c r="H31" s="5"/>
    </row>
    <row r="32" spans="1:8" ht="15">
      <c r="A32" s="271"/>
      <c r="B32" s="310"/>
      <c r="C32" s="395"/>
      <c r="D32" s="296">
        <f>SUM(E31,E32)</f>
        <v>0</v>
      </c>
      <c r="E32" s="106"/>
      <c r="F32" s="107"/>
      <c r="G32" s="82"/>
      <c r="H32" s="11"/>
    </row>
    <row r="33" spans="1:8" ht="15">
      <c r="A33" s="273" t="s">
        <v>19</v>
      </c>
      <c r="B33" s="312"/>
      <c r="C33" s="397"/>
      <c r="D33" s="297"/>
      <c r="E33" s="115"/>
      <c r="F33" s="116"/>
      <c r="G33" s="5"/>
      <c r="H33" s="5"/>
    </row>
    <row r="34" spans="1:8" ht="15">
      <c r="A34" s="272"/>
      <c r="B34" s="311"/>
      <c r="C34" s="396"/>
      <c r="D34" s="295">
        <f>SUM(E33,E34)</f>
        <v>0</v>
      </c>
      <c r="E34" s="118"/>
      <c r="F34" s="119"/>
      <c r="G34" s="82"/>
      <c r="H34" s="12"/>
    </row>
    <row r="35" spans="1:8" ht="15.75">
      <c r="A35" s="271" t="s">
        <v>20</v>
      </c>
      <c r="B35" s="310"/>
      <c r="C35" s="395"/>
      <c r="D35" s="299"/>
      <c r="E35" s="121"/>
      <c r="F35" s="122"/>
      <c r="G35" s="5"/>
      <c r="H35" s="5"/>
    </row>
    <row r="36" spans="1:8" ht="15.75">
      <c r="A36" s="271"/>
      <c r="B36" s="310"/>
      <c r="C36" s="395"/>
      <c r="D36" s="299">
        <v>0</v>
      </c>
      <c r="E36" s="121"/>
      <c r="F36" s="122"/>
      <c r="G36" s="82"/>
      <c r="H36" s="11"/>
    </row>
    <row r="37" spans="1:8" ht="15.75">
      <c r="A37" s="273" t="s">
        <v>21</v>
      </c>
      <c r="B37" s="312"/>
      <c r="C37" s="397"/>
      <c r="D37" s="300"/>
      <c r="E37" s="124"/>
      <c r="F37" s="269"/>
    </row>
    <row r="38" spans="1:8" ht="15.75">
      <c r="A38" s="272"/>
      <c r="B38" s="311"/>
      <c r="C38" s="396"/>
      <c r="D38" s="301">
        <f>SUM(E37,E38)</f>
        <v>0</v>
      </c>
      <c r="E38" s="125"/>
      <c r="F38" s="270"/>
    </row>
    <row r="39" spans="1:8" ht="15.75">
      <c r="A39" s="271" t="s">
        <v>131</v>
      </c>
      <c r="B39" s="310"/>
      <c r="C39" s="395"/>
      <c r="D39" s="296"/>
      <c r="E39" s="126"/>
      <c r="F39" s="127"/>
      <c r="G39" s="5"/>
      <c r="H39" s="5"/>
    </row>
    <row r="40" spans="1:8" ht="15.75">
      <c r="A40" s="271"/>
      <c r="B40" s="310"/>
      <c r="C40" s="395"/>
      <c r="D40" s="296">
        <f>SUM(E39,E40)</f>
        <v>0</v>
      </c>
      <c r="E40" s="126"/>
      <c r="F40" s="127"/>
      <c r="G40" s="82"/>
      <c r="H40" s="11"/>
    </row>
    <row r="41" spans="1:8" ht="15">
      <c r="A41" s="273" t="s">
        <v>131</v>
      </c>
      <c r="B41" s="312"/>
      <c r="C41" s="397"/>
      <c r="D41" s="297"/>
      <c r="E41" s="115"/>
      <c r="F41" s="116"/>
      <c r="G41" s="5"/>
      <c r="H41" s="5"/>
    </row>
    <row r="42" spans="1:8" ht="15.75" thickBot="1">
      <c r="A42" s="274"/>
      <c r="B42" s="313"/>
      <c r="C42" s="398"/>
      <c r="D42" s="302">
        <f>SUM(E41,E42)</f>
        <v>0</v>
      </c>
      <c r="E42" s="129"/>
      <c r="F42" s="130"/>
      <c r="G42" s="82"/>
      <c r="H42" s="11"/>
    </row>
    <row r="43" spans="1:8" ht="16.5" thickBot="1">
      <c r="A43" s="885" t="s">
        <v>40</v>
      </c>
      <c r="B43" s="886"/>
      <c r="C43" s="514" t="s">
        <v>214</v>
      </c>
      <c r="D43" s="340">
        <f>SUM(D9,D11,D13,D15,D17,D19,D21,D23,D25,D27,D29,D31,D33,D35,D37,D39,D41)</f>
        <v>0</v>
      </c>
      <c r="E43" s="476">
        <f>SUM(E9,E11,E13,E15,E17,E19,E21,E23,E25,E27,E29,E31,E33,E35,E37,E39,E41)</f>
        <v>0</v>
      </c>
      <c r="F43" s="828">
        <f>SUM(F9,F11,F13,F15,F17,F19,F21,F23,F25,F27,F29,F31,F33,F35,F37,F39,F41)</f>
        <v>0</v>
      </c>
      <c r="G43" s="5"/>
      <c r="H43" s="19"/>
    </row>
    <row r="44" spans="1:8" ht="15.75" thickBot="1">
      <c r="A44" s="887"/>
      <c r="B44" s="888"/>
      <c r="C44" s="399"/>
      <c r="D44" s="477">
        <f>SUM(D10,D12,D14,D16,D18,D20,D22,D24,D26,D28,D30,D32,D34,D36,D38,D40,D42)</f>
        <v>0</v>
      </c>
      <c r="E44" s="477">
        <f>SUM(E10,E12,E14,E16,E18,E20,E22,E24,E26,E28,E30,E32,E34,E36,E38,E40,E42)</f>
        <v>0</v>
      </c>
      <c r="F44" s="829">
        <f t="shared" ref="F44" si="0">SUM(F10,F12,F14,F16,F18,F20,F22,F24,F26,F28,F30,F32,F34,F36,F38,F40,F42)</f>
        <v>0</v>
      </c>
      <c r="G44" s="20"/>
      <c r="H44" s="21"/>
    </row>
    <row r="45" spans="1:8">
      <c r="A45" s="5"/>
      <c r="B45" s="5"/>
      <c r="C45" s="5"/>
      <c r="D45" s="5"/>
      <c r="E45" s="23"/>
      <c r="F45" s="169"/>
      <c r="G45" s="5"/>
      <c r="H45" s="5"/>
    </row>
    <row r="46" spans="1:8">
      <c r="A46" s="884" t="s">
        <v>142</v>
      </c>
      <c r="B46" s="884"/>
      <c r="C46" s="884"/>
      <c r="D46" s="884"/>
      <c r="E46" s="884"/>
      <c r="F46" s="884"/>
      <c r="G46" s="5"/>
      <c r="H46" s="5"/>
    </row>
    <row r="47" spans="1:8">
      <c r="A47" s="5" t="s">
        <v>238</v>
      </c>
      <c r="B47" s="5"/>
      <c r="C47" s="5"/>
      <c r="D47" s="5"/>
      <c r="E47" s="23"/>
      <c r="F47" s="23"/>
      <c r="G47" s="5"/>
      <c r="H47" s="5"/>
    </row>
    <row r="48" spans="1:8">
      <c r="A48" s="5"/>
      <c r="B48" s="5"/>
      <c r="C48" s="5"/>
      <c r="D48" s="5"/>
      <c r="F48" s="23"/>
      <c r="G48" s="5"/>
      <c r="H48" s="5"/>
    </row>
    <row r="49" spans="4:4">
      <c r="D49" s="167"/>
    </row>
  </sheetData>
  <mergeCells count="8">
    <mergeCell ref="A46:F46"/>
    <mergeCell ref="A43:B44"/>
    <mergeCell ref="D6:D7"/>
    <mergeCell ref="D4:F4"/>
    <mergeCell ref="D5:E5"/>
    <mergeCell ref="A4:A8"/>
    <mergeCell ref="B4:B8"/>
    <mergeCell ref="C4:C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86" orientation="portrait" r:id="rId1"/>
  <headerFooter alignWithMargins="0">
    <oddHeader>&amp;RZałącznik nr 1 – pismo ZP - 7212.1.2019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49"/>
  <sheetViews>
    <sheetView view="pageBreakPreview" topLeftCell="A11" zoomScaleNormal="100" zoomScaleSheetLayoutView="100" workbookViewId="0">
      <selection activeCell="F45" sqref="A45:G46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6" customWidth="1"/>
    <col min="6" max="6" width="24.28515625" style="66" customWidth="1"/>
    <col min="7" max="7" width="8.85546875" style="66" customWidth="1"/>
    <col min="8" max="8" width="21.140625" style="66" customWidth="1"/>
    <col min="9" max="9" width="16.85546875" style="80" bestFit="1" customWidth="1"/>
    <col min="10" max="10" width="18.85546875" customWidth="1"/>
    <col min="11" max="11" width="23" customWidth="1"/>
  </cols>
  <sheetData>
    <row r="1" spans="1:17" s="154" customFormat="1" ht="15.75">
      <c r="A1" s="350" t="s">
        <v>239</v>
      </c>
      <c r="B1" s="351"/>
      <c r="C1" s="351"/>
      <c r="D1" s="351"/>
      <c r="E1" s="352"/>
      <c r="F1" s="352"/>
      <c r="G1" s="352"/>
      <c r="H1" s="352"/>
      <c r="I1" s="353"/>
      <c r="J1" s="351"/>
      <c r="K1" s="351"/>
      <c r="L1" s="351"/>
      <c r="M1" s="351"/>
    </row>
    <row r="2" spans="1:17" s="154" customFormat="1" ht="16.5" thickBot="1">
      <c r="A2" s="371" t="s">
        <v>240</v>
      </c>
      <c r="B2" s="372"/>
      <c r="C2" s="386"/>
      <c r="D2" s="386"/>
      <c r="E2" s="387"/>
      <c r="F2" s="387"/>
      <c r="G2" s="387"/>
      <c r="H2" s="387"/>
      <c r="I2" s="388"/>
      <c r="J2" s="351"/>
      <c r="K2" s="351"/>
      <c r="L2" s="351"/>
      <c r="M2" s="351"/>
    </row>
    <row r="3" spans="1:17" ht="15.75" thickBot="1">
      <c r="A3" s="373" t="s">
        <v>0</v>
      </c>
      <c r="B3" s="374"/>
      <c r="D3" s="475"/>
      <c r="E3" s="475"/>
      <c r="F3" s="835" t="s">
        <v>219</v>
      </c>
      <c r="G3" s="475"/>
      <c r="H3" s="475"/>
      <c r="I3" s="475"/>
      <c r="K3" s="504"/>
      <c r="L3" s="504"/>
      <c r="M3" s="504"/>
      <c r="N3" s="504"/>
      <c r="O3" s="504"/>
      <c r="P3" s="475"/>
      <c r="Q3" s="475"/>
    </row>
    <row r="4" spans="1:17" ht="45.6" customHeight="1" thickBot="1">
      <c r="A4" s="908" t="s">
        <v>6</v>
      </c>
      <c r="B4" s="913" t="s">
        <v>96</v>
      </c>
      <c r="C4" s="916" t="s">
        <v>124</v>
      </c>
      <c r="D4" s="904" t="s">
        <v>133</v>
      </c>
      <c r="E4" s="905"/>
      <c r="F4" s="906"/>
      <c r="G4" s="5"/>
      <c r="H4" s="5"/>
      <c r="I4"/>
    </row>
    <row r="5" spans="1:17" ht="15.75" thickBot="1">
      <c r="A5" s="909"/>
      <c r="B5" s="914"/>
      <c r="C5" s="917"/>
      <c r="D5" s="907" t="s">
        <v>1</v>
      </c>
      <c r="E5" s="907"/>
      <c r="F5" s="721" t="s">
        <v>125</v>
      </c>
      <c r="G5" s="5"/>
      <c r="H5" s="5"/>
      <c r="I5"/>
    </row>
    <row r="6" spans="1:17" ht="15.75" thickBot="1">
      <c r="A6" s="909"/>
      <c r="B6" s="914"/>
      <c r="C6" s="917"/>
      <c r="D6" s="908" t="s">
        <v>135</v>
      </c>
      <c r="E6" s="722" t="s">
        <v>43</v>
      </c>
      <c r="F6" s="722" t="s">
        <v>45</v>
      </c>
      <c r="G6" s="5"/>
      <c r="H6" s="5"/>
      <c r="I6"/>
    </row>
    <row r="7" spans="1:17" ht="15.75" thickBot="1">
      <c r="A7" s="909"/>
      <c r="B7" s="914"/>
      <c r="C7" s="917"/>
      <c r="D7" s="909"/>
      <c r="E7" s="723" t="s">
        <v>44</v>
      </c>
      <c r="F7" s="723" t="s">
        <v>46</v>
      </c>
      <c r="G7" s="5"/>
      <c r="H7" s="5"/>
      <c r="I7"/>
    </row>
    <row r="8" spans="1:17" ht="15">
      <c r="A8" s="912"/>
      <c r="B8" s="915"/>
      <c r="C8" s="918"/>
      <c r="D8" s="724" t="s">
        <v>4</v>
      </c>
      <c r="E8" s="725" t="s">
        <v>4</v>
      </c>
      <c r="F8" s="725" t="s">
        <v>4</v>
      </c>
      <c r="G8" s="5"/>
      <c r="H8" s="5"/>
      <c r="I8"/>
    </row>
    <row r="9" spans="1:17" ht="15">
      <c r="A9" s="271" t="s">
        <v>7</v>
      </c>
      <c r="B9" s="401"/>
      <c r="C9" s="314" t="s">
        <v>275</v>
      </c>
      <c r="D9" s="18"/>
      <c r="E9" s="8">
        <v>1576</v>
      </c>
      <c r="F9" s="7">
        <v>1573</v>
      </c>
      <c r="G9" s="5"/>
      <c r="H9" s="5"/>
      <c r="I9"/>
    </row>
    <row r="10" spans="1:17" ht="15">
      <c r="A10" s="272"/>
      <c r="B10" s="402" t="s">
        <v>255</v>
      </c>
      <c r="C10" s="315" t="s">
        <v>276</v>
      </c>
      <c r="D10" s="295">
        <v>1595</v>
      </c>
      <c r="E10" s="10">
        <v>19</v>
      </c>
      <c r="F10" s="9">
        <v>18</v>
      </c>
      <c r="G10" s="82"/>
      <c r="H10" s="11"/>
      <c r="I10"/>
    </row>
    <row r="11" spans="1:17" ht="15">
      <c r="A11" s="271" t="s">
        <v>8</v>
      </c>
      <c r="B11" s="401"/>
      <c r="C11" s="314" t="s">
        <v>278</v>
      </c>
      <c r="D11" s="294"/>
      <c r="E11" s="8">
        <v>4345</v>
      </c>
      <c r="F11" s="7">
        <v>4066</v>
      </c>
      <c r="G11" s="5"/>
      <c r="H11" s="5"/>
      <c r="I11"/>
    </row>
    <row r="12" spans="1:17" ht="15">
      <c r="A12" s="271"/>
      <c r="B12" s="401" t="s">
        <v>255</v>
      </c>
      <c r="C12" s="314" t="s">
        <v>277</v>
      </c>
      <c r="D12" s="296">
        <v>4458</v>
      </c>
      <c r="E12" s="8">
        <v>113</v>
      </c>
      <c r="F12" s="7">
        <v>113</v>
      </c>
      <c r="G12" s="82"/>
      <c r="H12" s="12"/>
      <c r="I12"/>
    </row>
    <row r="13" spans="1:17" ht="15.75">
      <c r="A13" s="273" t="s">
        <v>9</v>
      </c>
      <c r="B13" s="403"/>
      <c r="C13" s="1027" t="s">
        <v>279</v>
      </c>
      <c r="D13" s="78"/>
      <c r="E13" s="1029">
        <v>6801</v>
      </c>
      <c r="F13" s="1030">
        <v>826</v>
      </c>
      <c r="G13" s="5"/>
      <c r="H13" s="5"/>
      <c r="I13"/>
    </row>
    <row r="14" spans="1:17" ht="15">
      <c r="A14" s="272"/>
      <c r="B14" s="401" t="s">
        <v>255</v>
      </c>
      <c r="C14" s="1028" t="s">
        <v>280</v>
      </c>
      <c r="D14" s="293">
        <v>7110</v>
      </c>
      <c r="E14" s="1031">
        <v>309</v>
      </c>
      <c r="F14" s="1032">
        <v>50</v>
      </c>
      <c r="G14" s="82"/>
      <c r="H14" s="11"/>
      <c r="I14"/>
    </row>
    <row r="15" spans="1:17" ht="15">
      <c r="A15" s="271" t="s">
        <v>10</v>
      </c>
      <c r="B15" s="401"/>
      <c r="C15" s="314"/>
      <c r="D15" s="18"/>
      <c r="E15" s="8"/>
      <c r="F15" s="7"/>
      <c r="G15" s="5"/>
      <c r="H15" s="5"/>
      <c r="I15"/>
    </row>
    <row r="16" spans="1:17" ht="15">
      <c r="A16" s="271"/>
      <c r="B16" s="401"/>
      <c r="C16" s="314"/>
      <c r="D16" s="304">
        <f>SUM(E15,E16)</f>
        <v>0</v>
      </c>
      <c r="E16" s="8"/>
      <c r="F16" s="7"/>
      <c r="G16" s="82"/>
      <c r="H16" s="11"/>
      <c r="I16"/>
    </row>
    <row r="17" spans="1:9" ht="15">
      <c r="A17" s="273" t="s">
        <v>11</v>
      </c>
      <c r="B17" s="404"/>
      <c r="C17" s="316"/>
      <c r="D17" s="78"/>
      <c r="E17" s="14"/>
      <c r="F17" s="13"/>
      <c r="G17" s="5"/>
      <c r="H17" s="5"/>
      <c r="I17"/>
    </row>
    <row r="18" spans="1:9" ht="15">
      <c r="A18" s="272"/>
      <c r="B18" s="402"/>
      <c r="C18" s="315"/>
      <c r="D18" s="295">
        <f>SUM(E17,E18)</f>
        <v>0</v>
      </c>
      <c r="E18" s="10"/>
      <c r="F18" s="9"/>
      <c r="G18" s="82"/>
      <c r="H18" s="11"/>
      <c r="I18"/>
    </row>
    <row r="19" spans="1:9" ht="15">
      <c r="A19" s="271" t="s">
        <v>12</v>
      </c>
      <c r="B19" s="401"/>
      <c r="C19" s="314"/>
      <c r="D19" s="18"/>
      <c r="E19" s="8"/>
      <c r="F19" s="7"/>
      <c r="G19" s="5"/>
      <c r="H19" s="5"/>
      <c r="I19"/>
    </row>
    <row r="20" spans="1:9" ht="15">
      <c r="A20" s="271"/>
      <c r="B20" s="401"/>
      <c r="C20" s="314"/>
      <c r="D20" s="296">
        <f>SUM(E19,E20)</f>
        <v>0</v>
      </c>
      <c r="E20" s="8"/>
      <c r="F20" s="7"/>
      <c r="G20" s="82"/>
      <c r="H20" s="11"/>
      <c r="I20"/>
    </row>
    <row r="21" spans="1:9" ht="15">
      <c r="A21" s="273" t="s">
        <v>13</v>
      </c>
      <c r="B21" s="404"/>
      <c r="C21" s="316"/>
      <c r="D21" s="78"/>
      <c r="E21" s="15"/>
      <c r="F21" s="6"/>
      <c r="G21" s="5"/>
      <c r="H21" s="5"/>
      <c r="I21"/>
    </row>
    <row r="22" spans="1:9" ht="15">
      <c r="A22" s="272"/>
      <c r="B22" s="402"/>
      <c r="C22" s="315"/>
      <c r="D22" s="295">
        <f>SUM(E21,E22)</f>
        <v>0</v>
      </c>
      <c r="E22" s="17"/>
      <c r="F22" s="16"/>
      <c r="G22" s="82"/>
      <c r="H22" s="12"/>
      <c r="I22"/>
    </row>
    <row r="23" spans="1:9" ht="15">
      <c r="A23" s="271" t="s">
        <v>14</v>
      </c>
      <c r="B23" s="401"/>
      <c r="C23" s="314"/>
      <c r="D23" s="18"/>
      <c r="E23" s="8"/>
      <c r="F23" s="7"/>
      <c r="G23" s="5"/>
      <c r="H23" s="5"/>
      <c r="I23"/>
    </row>
    <row r="24" spans="1:9" ht="15">
      <c r="A24" s="271"/>
      <c r="B24" s="401"/>
      <c r="C24" s="314"/>
      <c r="D24" s="303">
        <f>SUM(E23,E24)</f>
        <v>0</v>
      </c>
      <c r="E24" s="8"/>
      <c r="F24" s="7"/>
      <c r="G24" s="82"/>
      <c r="H24" s="11"/>
      <c r="I24"/>
    </row>
    <row r="25" spans="1:9" ht="15">
      <c r="A25" s="273" t="s">
        <v>15</v>
      </c>
      <c r="B25" s="404"/>
      <c r="C25" s="316"/>
      <c r="D25" s="78"/>
      <c r="E25" s="14"/>
      <c r="F25" s="13"/>
      <c r="G25" s="5"/>
      <c r="H25" s="5"/>
      <c r="I25"/>
    </row>
    <row r="26" spans="1:9" ht="15">
      <c r="A26" s="272"/>
      <c r="B26" s="402"/>
      <c r="C26" s="315"/>
      <c r="D26" s="305">
        <f>SUM(E25,E26)</f>
        <v>0</v>
      </c>
      <c r="E26" s="10"/>
      <c r="F26" s="9"/>
      <c r="G26" s="82"/>
      <c r="H26" s="11"/>
      <c r="I26"/>
    </row>
    <row r="27" spans="1:9" ht="15">
      <c r="A27" s="271" t="s">
        <v>16</v>
      </c>
      <c r="B27" s="401"/>
      <c r="C27" s="314"/>
      <c r="D27" s="18"/>
      <c r="E27" s="108"/>
      <c r="F27" s="107"/>
      <c r="G27" s="5"/>
      <c r="H27" s="5"/>
      <c r="I27"/>
    </row>
    <row r="28" spans="1:9" ht="15">
      <c r="A28" s="271"/>
      <c r="B28" s="401"/>
      <c r="C28" s="314"/>
      <c r="D28" s="303">
        <f>SUM(E27,E28)</f>
        <v>0</v>
      </c>
      <c r="E28" s="108"/>
      <c r="F28" s="107"/>
      <c r="G28" s="82"/>
      <c r="H28" s="11"/>
      <c r="I28"/>
    </row>
    <row r="29" spans="1:9" ht="15.75">
      <c r="A29" s="273" t="s">
        <v>17</v>
      </c>
      <c r="B29" s="405"/>
      <c r="C29" s="317"/>
      <c r="D29" s="344"/>
      <c r="E29" s="111"/>
      <c r="F29" s="110"/>
      <c r="G29" s="5"/>
      <c r="H29" s="5"/>
      <c r="I29"/>
    </row>
    <row r="30" spans="1:9" ht="15.75">
      <c r="A30" s="272"/>
      <c r="B30" s="406"/>
      <c r="C30" s="318"/>
      <c r="D30" s="306">
        <f>SUM(E29,E30)</f>
        <v>0</v>
      </c>
      <c r="E30" s="114"/>
      <c r="F30" s="113"/>
      <c r="G30" s="82"/>
      <c r="H30" s="11"/>
      <c r="I30"/>
    </row>
    <row r="31" spans="1:9" ht="15">
      <c r="A31" s="271" t="s">
        <v>18</v>
      </c>
      <c r="B31" s="401"/>
      <c r="C31" s="314"/>
      <c r="D31" s="18"/>
      <c r="E31" s="108"/>
      <c r="F31" s="107"/>
      <c r="G31" s="5"/>
      <c r="H31" s="5"/>
      <c r="I31"/>
    </row>
    <row r="32" spans="1:9" ht="15">
      <c r="A32" s="271"/>
      <c r="B32" s="401"/>
      <c r="C32" s="314"/>
      <c r="D32" s="303">
        <f>SUM(E31,E32)</f>
        <v>0</v>
      </c>
      <c r="E32" s="108"/>
      <c r="F32" s="107"/>
      <c r="G32" s="82"/>
      <c r="H32" s="11"/>
      <c r="I32"/>
    </row>
    <row r="33" spans="1:13" ht="15">
      <c r="A33" s="273" t="s">
        <v>19</v>
      </c>
      <c r="B33" s="404"/>
      <c r="C33" s="316"/>
      <c r="D33" s="78"/>
      <c r="E33" s="117"/>
      <c r="F33" s="116"/>
      <c r="G33" s="5"/>
      <c r="H33" s="5"/>
      <c r="I33"/>
    </row>
    <row r="34" spans="1:13" ht="15">
      <c r="A34" s="272"/>
      <c r="B34" s="402"/>
      <c r="C34" s="315"/>
      <c r="D34" s="305">
        <f>SUM(E33,E34)</f>
        <v>0</v>
      </c>
      <c r="E34" s="120"/>
      <c r="F34" s="119"/>
      <c r="G34" s="82"/>
      <c r="H34" s="12"/>
      <c r="I34"/>
    </row>
    <row r="35" spans="1:13" ht="15.75">
      <c r="A35" s="271" t="s">
        <v>20</v>
      </c>
      <c r="B35" s="407"/>
      <c r="C35" s="319"/>
      <c r="D35" s="343"/>
      <c r="E35" s="123"/>
      <c r="F35" s="122"/>
      <c r="G35" s="5"/>
      <c r="H35" s="5"/>
      <c r="I35"/>
    </row>
    <row r="36" spans="1:13" ht="15.75">
      <c r="A36" s="271"/>
      <c r="B36" s="407"/>
      <c r="C36" s="319"/>
      <c r="D36" s="307">
        <v>0</v>
      </c>
      <c r="E36" s="123"/>
      <c r="F36" s="122"/>
      <c r="G36" s="82"/>
      <c r="H36" s="11"/>
      <c r="I36"/>
    </row>
    <row r="37" spans="1:13" ht="15.75">
      <c r="A37" s="273" t="s">
        <v>21</v>
      </c>
      <c r="B37" s="408"/>
      <c r="C37" s="320"/>
      <c r="D37" s="342"/>
      <c r="E37" s="124"/>
      <c r="F37" s="269"/>
      <c r="G37"/>
      <c r="H37"/>
      <c r="I37"/>
    </row>
    <row r="38" spans="1:13" ht="15.75">
      <c r="A38" s="272"/>
      <c r="B38" s="409"/>
      <c r="C38" s="321"/>
      <c r="D38" s="308">
        <f>SUM(E37,E38)</f>
        <v>0</v>
      </c>
      <c r="E38" s="125"/>
      <c r="F38" s="270"/>
      <c r="G38"/>
      <c r="H38"/>
      <c r="I38"/>
    </row>
    <row r="39" spans="1:13" ht="15.75">
      <c r="A39" s="271" t="s">
        <v>131</v>
      </c>
      <c r="B39" s="410"/>
      <c r="C39" s="322"/>
      <c r="D39" s="341"/>
      <c r="E39" s="128"/>
      <c r="F39" s="127"/>
      <c r="G39" s="5"/>
      <c r="H39" s="5"/>
      <c r="I39"/>
    </row>
    <row r="40" spans="1:13" ht="15.75">
      <c r="A40" s="271"/>
      <c r="B40" s="410"/>
      <c r="C40" s="322"/>
      <c r="D40" s="303">
        <f>SUM(E39,E40)</f>
        <v>0</v>
      </c>
      <c r="E40" s="128"/>
      <c r="F40" s="127"/>
      <c r="G40" s="82"/>
      <c r="H40" s="11"/>
      <c r="I40"/>
    </row>
    <row r="41" spans="1:13" ht="15">
      <c r="A41" s="273" t="s">
        <v>131</v>
      </c>
      <c r="B41" s="404"/>
      <c r="C41" s="316"/>
      <c r="D41" s="78"/>
      <c r="E41" s="117"/>
      <c r="F41" s="116"/>
      <c r="G41" s="5"/>
      <c r="H41" s="5"/>
      <c r="I41"/>
    </row>
    <row r="42" spans="1:13" ht="15.75" thickBot="1">
      <c r="A42" s="274"/>
      <c r="B42" s="411"/>
      <c r="C42" s="323"/>
      <c r="D42" s="309">
        <f>SUM(E41,E42)</f>
        <v>0</v>
      </c>
      <c r="E42" s="131"/>
      <c r="F42" s="130"/>
      <c r="G42" s="82"/>
      <c r="H42" s="11"/>
      <c r="I42"/>
    </row>
    <row r="43" spans="1:13" ht="16.5" thickBot="1">
      <c r="A43" s="512"/>
      <c r="B43" s="910" t="s">
        <v>40</v>
      </c>
      <c r="C43" s="514" t="s">
        <v>214</v>
      </c>
      <c r="D43" s="339">
        <f>SUM(D9,D11,D13,D15,D17,D19,D21,D23,D25,D27,D29,D31,D33,D35,D37,D39,D41)</f>
        <v>0</v>
      </c>
      <c r="E43" s="267">
        <f t="shared" ref="E43:F44" si="0">SUM(E9,E11,E13,E15,E17,E19,E21,E23,E25,E27,E29,E31,E33,E35,E37,E39,E41)</f>
        <v>12722</v>
      </c>
      <c r="F43" s="432">
        <f t="shared" si="0"/>
        <v>6465</v>
      </c>
      <c r="G43" s="5"/>
      <c r="H43" s="19"/>
      <c r="I43"/>
    </row>
    <row r="44" spans="1:13" ht="15.75" thickBot="1">
      <c r="A44" s="513"/>
      <c r="B44" s="911"/>
      <c r="C44" s="400"/>
      <c r="D44" s="268">
        <f>SUM(D10,D12,D14,D16,D18,D20,D22,D24,D26,D28,D30,D32,D34,D36,D38,D40,D42)</f>
        <v>13163</v>
      </c>
      <c r="E44" s="268">
        <f t="shared" si="0"/>
        <v>441</v>
      </c>
      <c r="F44" s="433">
        <f t="shared" si="0"/>
        <v>181</v>
      </c>
      <c r="G44" s="20"/>
      <c r="H44" s="21"/>
      <c r="I44"/>
    </row>
    <row r="45" spans="1:13">
      <c r="A45" s="5"/>
      <c r="B45" s="5"/>
      <c r="C45" s="5"/>
      <c r="D45" s="5"/>
      <c r="E45" s="23"/>
      <c r="F45" s="169"/>
      <c r="G45" s="169"/>
      <c r="H45" s="169"/>
      <c r="I45" s="11"/>
      <c r="J45" s="5"/>
      <c r="K45" s="167"/>
      <c r="L45" s="5"/>
      <c r="M45" s="5"/>
    </row>
    <row r="46" spans="1:13" ht="32.450000000000003" customHeight="1">
      <c r="A46" s="903" t="s">
        <v>142</v>
      </c>
      <c r="B46" s="903"/>
      <c r="C46" s="903"/>
      <c r="D46" s="903"/>
      <c r="E46" s="903"/>
      <c r="F46" s="903"/>
      <c r="G46" s="903"/>
      <c r="H46" s="74"/>
      <c r="I46" s="79"/>
      <c r="J46" s="22"/>
      <c r="K46" s="22"/>
      <c r="L46" s="5"/>
      <c r="M46" s="5"/>
    </row>
    <row r="47" spans="1:13">
      <c r="A47" s="5" t="s">
        <v>242</v>
      </c>
      <c r="B47" s="5"/>
      <c r="C47" s="5"/>
      <c r="D47" s="5"/>
      <c r="E47" s="23"/>
      <c r="F47" s="23"/>
      <c r="G47" s="23"/>
      <c r="H47" s="23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3"/>
      <c r="G48" s="23"/>
      <c r="H48" s="23"/>
      <c r="I48" s="11"/>
      <c r="J48" s="12"/>
      <c r="K48" s="23"/>
      <c r="L48" s="5"/>
      <c r="M48" s="5"/>
    </row>
    <row r="49" spans="4:9">
      <c r="D49" s="167"/>
      <c r="I49" s="168"/>
    </row>
  </sheetData>
  <mergeCells count="8">
    <mergeCell ref="A46:G46"/>
    <mergeCell ref="D4:F4"/>
    <mergeCell ref="D5:E5"/>
    <mergeCell ref="D6:D7"/>
    <mergeCell ref="B43:B44"/>
    <mergeCell ref="A4:A8"/>
    <mergeCell ref="B4:B8"/>
    <mergeCell ref="C4:C8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84" orientation="portrait" r:id="rId1"/>
  <headerFooter alignWithMargins="0">
    <oddHeader>&amp;RZałącznik nr 1 – pismo ZP - 7212.1.2019</oddHeader>
    <oddFooter>&amp;C&amp;A</oddFooter>
  </headerFooter>
  <colBreaks count="1" manualBreakCount="1">
    <brk id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topLeftCell="A4" zoomScaleNormal="100" workbookViewId="0">
      <selection activeCell="J21" sqref="G21:J21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54" customFormat="1" ht="15.75">
      <c r="A1" s="354" t="s">
        <v>61</v>
      </c>
      <c r="B1" s="355"/>
      <c r="C1" s="355"/>
      <c r="D1" s="394"/>
      <c r="E1" s="394"/>
      <c r="F1" s="394"/>
      <c r="G1" s="394"/>
      <c r="H1" s="394"/>
      <c r="I1" s="394"/>
      <c r="J1" s="355"/>
      <c r="K1" s="356"/>
      <c r="L1" s="357"/>
      <c r="M1" s="358"/>
      <c r="N1" s="359"/>
      <c r="O1" s="359"/>
      <c r="P1" s="359"/>
      <c r="Q1" s="359"/>
      <c r="R1" s="359"/>
    </row>
    <row r="2" spans="1:21" s="154" customFormat="1" ht="15.75">
      <c r="A2" s="375" t="s">
        <v>62</v>
      </c>
      <c r="B2" s="376"/>
      <c r="C2" s="376"/>
      <c r="D2" s="391"/>
      <c r="E2" s="392"/>
      <c r="F2" s="392"/>
      <c r="G2" s="393"/>
      <c r="H2" s="355"/>
      <c r="I2" s="355"/>
      <c r="J2" s="355"/>
      <c r="K2" s="356"/>
      <c r="L2" s="357"/>
      <c r="M2" s="358"/>
      <c r="N2" s="359"/>
      <c r="O2" s="359"/>
      <c r="P2" s="359"/>
      <c r="Q2" s="359"/>
      <c r="R2" s="359"/>
    </row>
    <row r="3" spans="1:21" ht="24" customHeight="1">
      <c r="A3" s="377" t="s">
        <v>123</v>
      </c>
      <c r="B3" s="378"/>
      <c r="C3" s="389"/>
      <c r="D3" s="389"/>
      <c r="E3" s="389"/>
      <c r="F3" s="389"/>
      <c r="G3" s="389"/>
      <c r="H3" s="390"/>
      <c r="I3" s="390"/>
      <c r="J3" s="25"/>
      <c r="K3" s="26"/>
      <c r="L3" s="27"/>
      <c r="M3" s="28"/>
      <c r="N3" s="29"/>
      <c r="Q3" s="83"/>
      <c r="R3" s="475" t="s">
        <v>219</v>
      </c>
      <c r="S3" s="475"/>
      <c r="T3" s="475"/>
      <c r="U3" s="475"/>
    </row>
    <row r="4" spans="1:21" s="243" customFormat="1" ht="15.75" thickBot="1">
      <c r="A4" s="726" t="s">
        <v>119</v>
      </c>
      <c r="B4" s="727"/>
      <c r="C4" s="728"/>
      <c r="D4" s="729"/>
      <c r="E4" s="729"/>
      <c r="F4" s="729"/>
      <c r="G4" s="729"/>
      <c r="H4" s="729"/>
      <c r="I4" s="729"/>
      <c r="J4" s="729"/>
      <c r="K4" s="730"/>
      <c r="L4" s="731"/>
      <c r="M4" s="732"/>
      <c r="N4" s="733"/>
      <c r="O4" s="733"/>
      <c r="P4" s="733"/>
      <c r="Q4" s="733"/>
      <c r="R4" s="733"/>
    </row>
    <row r="5" spans="1:21" ht="15" customHeight="1">
      <c r="A5" s="734"/>
      <c r="B5" s="935" t="s">
        <v>96</v>
      </c>
      <c r="C5" s="944" t="s">
        <v>54</v>
      </c>
      <c r="D5" s="945"/>
      <c r="E5" s="945"/>
      <c r="F5" s="945"/>
      <c r="G5" s="945"/>
      <c r="H5" s="945"/>
      <c r="I5" s="946"/>
      <c r="J5" s="932" t="s">
        <v>117</v>
      </c>
      <c r="K5" s="931"/>
      <c r="L5" s="930" t="s">
        <v>55</v>
      </c>
      <c r="M5" s="931"/>
      <c r="N5" s="922" t="s">
        <v>56</v>
      </c>
      <c r="O5" s="924"/>
      <c r="P5" s="922" t="s">
        <v>58</v>
      </c>
      <c r="Q5" s="923"/>
      <c r="R5" s="924"/>
    </row>
    <row r="6" spans="1:21" ht="15">
      <c r="A6" s="735"/>
      <c r="B6" s="936"/>
      <c r="C6" s="947"/>
      <c r="D6" s="948"/>
      <c r="E6" s="948"/>
      <c r="F6" s="948"/>
      <c r="G6" s="948"/>
      <c r="H6" s="948"/>
      <c r="I6" s="949"/>
      <c r="J6" s="933" t="s">
        <v>118</v>
      </c>
      <c r="K6" s="934"/>
      <c r="L6" s="940"/>
      <c r="M6" s="934"/>
      <c r="N6" s="919" t="s">
        <v>57</v>
      </c>
      <c r="O6" s="921"/>
      <c r="P6" s="919"/>
      <c r="Q6" s="920"/>
      <c r="R6" s="921"/>
    </row>
    <row r="7" spans="1:21" ht="15">
      <c r="A7" s="735" t="s">
        <v>6</v>
      </c>
      <c r="B7" s="936"/>
      <c r="C7" s="736" t="s">
        <v>48</v>
      </c>
      <c r="D7" s="737" t="s">
        <v>24</v>
      </c>
      <c r="E7" s="737" t="s">
        <v>49</v>
      </c>
      <c r="F7" s="738" t="s">
        <v>50</v>
      </c>
      <c r="G7" s="739" t="s">
        <v>51</v>
      </c>
      <c r="H7" s="740" t="s">
        <v>122</v>
      </c>
      <c r="I7" s="941" t="s">
        <v>174</v>
      </c>
      <c r="J7" s="938" t="s">
        <v>1</v>
      </c>
      <c r="K7" s="741"/>
      <c r="L7" s="925" t="s">
        <v>1</v>
      </c>
      <c r="M7" s="742"/>
      <c r="N7" s="925" t="s">
        <v>1</v>
      </c>
      <c r="O7" s="742"/>
      <c r="P7" s="925" t="s">
        <v>1</v>
      </c>
      <c r="Q7" s="743" t="s">
        <v>60</v>
      </c>
      <c r="R7" s="744"/>
    </row>
    <row r="8" spans="1:21" ht="15">
      <c r="A8" s="735"/>
      <c r="B8" s="936"/>
      <c r="C8" s="736" t="s">
        <v>47</v>
      </c>
      <c r="D8" s="745" t="s">
        <v>25</v>
      </c>
      <c r="E8" s="746"/>
      <c r="F8" s="738" t="s">
        <v>53</v>
      </c>
      <c r="G8" s="747" t="s">
        <v>52</v>
      </c>
      <c r="H8" s="748" t="s">
        <v>175</v>
      </c>
      <c r="I8" s="942"/>
      <c r="J8" s="939"/>
      <c r="K8" s="749" t="s">
        <v>43</v>
      </c>
      <c r="L8" s="926"/>
      <c r="M8" s="750" t="s">
        <v>43</v>
      </c>
      <c r="N8" s="926"/>
      <c r="O8" s="749" t="s">
        <v>43</v>
      </c>
      <c r="P8" s="926"/>
      <c r="Q8" s="751" t="s">
        <v>59</v>
      </c>
      <c r="R8" s="752" t="s">
        <v>45</v>
      </c>
    </row>
    <row r="9" spans="1:21" ht="24">
      <c r="A9" s="735"/>
      <c r="B9" s="936"/>
      <c r="C9" s="753"/>
      <c r="D9" s="754" t="s">
        <v>221</v>
      </c>
      <c r="E9" s="754" t="s">
        <v>222</v>
      </c>
      <c r="F9" s="738"/>
      <c r="G9" s="755" t="s">
        <v>120</v>
      </c>
      <c r="H9" s="756" t="s">
        <v>41</v>
      </c>
      <c r="I9" s="942"/>
      <c r="J9" s="757" t="s">
        <v>41</v>
      </c>
      <c r="K9" s="758" t="s">
        <v>44</v>
      </c>
      <c r="L9" s="759" t="s">
        <v>41</v>
      </c>
      <c r="M9" s="760" t="s">
        <v>44</v>
      </c>
      <c r="N9" s="759" t="s">
        <v>41</v>
      </c>
      <c r="O9" s="758" t="s">
        <v>44</v>
      </c>
      <c r="P9" s="761" t="s">
        <v>41</v>
      </c>
      <c r="Q9" s="762" t="s">
        <v>71</v>
      </c>
      <c r="R9" s="763" t="s">
        <v>46</v>
      </c>
    </row>
    <row r="10" spans="1:21" ht="15.75" thickBot="1">
      <c r="A10" s="764"/>
      <c r="B10" s="937"/>
      <c r="C10" s="765" t="s">
        <v>3</v>
      </c>
      <c r="D10" s="766" t="s">
        <v>3</v>
      </c>
      <c r="E10" s="767" t="s">
        <v>3</v>
      </c>
      <c r="F10" s="768" t="s">
        <v>3</v>
      </c>
      <c r="G10" s="768" t="s">
        <v>3</v>
      </c>
      <c r="H10" s="769" t="s">
        <v>42</v>
      </c>
      <c r="I10" s="943"/>
      <c r="J10" s="770" t="s">
        <v>42</v>
      </c>
      <c r="K10" s="771" t="s">
        <v>4</v>
      </c>
      <c r="L10" s="772" t="s">
        <v>42</v>
      </c>
      <c r="M10" s="773" t="s">
        <v>4</v>
      </c>
      <c r="N10" s="772" t="s">
        <v>42</v>
      </c>
      <c r="O10" s="774" t="s">
        <v>4</v>
      </c>
      <c r="P10" s="775" t="s">
        <v>42</v>
      </c>
      <c r="Q10" s="765" t="s">
        <v>4</v>
      </c>
      <c r="R10" s="774" t="s">
        <v>4</v>
      </c>
    </row>
    <row r="11" spans="1:21" ht="15.75" thickTop="1">
      <c r="A11" s="263" t="s">
        <v>7</v>
      </c>
      <c r="B11" s="264"/>
      <c r="C11" s="171">
        <v>4</v>
      </c>
      <c r="D11" s="677">
        <v>1</v>
      </c>
      <c r="E11" s="679">
        <v>0</v>
      </c>
      <c r="F11" s="172">
        <v>0</v>
      </c>
      <c r="G11" s="173">
        <v>0</v>
      </c>
      <c r="H11" s="250">
        <v>1</v>
      </c>
      <c r="I11" s="493" t="s">
        <v>259</v>
      </c>
      <c r="J11" s="172">
        <v>0</v>
      </c>
      <c r="K11" s="174">
        <v>0</v>
      </c>
      <c r="L11" s="844">
        <v>5</v>
      </c>
      <c r="M11" s="841">
        <v>5.53</v>
      </c>
      <c r="N11" s="290">
        <v>0</v>
      </c>
      <c r="O11" s="291">
        <v>0</v>
      </c>
      <c r="P11" s="290">
        <v>13</v>
      </c>
      <c r="Q11" s="292">
        <v>80</v>
      </c>
      <c r="R11" s="412">
        <v>412</v>
      </c>
    </row>
    <row r="12" spans="1:21" ht="15">
      <c r="A12" s="261"/>
      <c r="B12" s="506" t="s">
        <v>255</v>
      </c>
      <c r="C12" s="515"/>
      <c r="D12" s="678">
        <v>4</v>
      </c>
      <c r="E12" s="678"/>
      <c r="F12" s="516"/>
      <c r="G12" s="507"/>
      <c r="H12" s="251">
        <v>2.2799999999999998</v>
      </c>
      <c r="I12" s="494" t="s">
        <v>260</v>
      </c>
      <c r="J12" s="175"/>
      <c r="K12" s="176"/>
      <c r="L12" s="842">
        <v>87.29</v>
      </c>
      <c r="M12" s="843">
        <v>81.760000000000005</v>
      </c>
      <c r="N12" s="90"/>
      <c r="O12" s="89"/>
      <c r="P12" s="144">
        <v>412</v>
      </c>
      <c r="Q12" s="88">
        <v>331</v>
      </c>
      <c r="R12" s="413">
        <v>0</v>
      </c>
    </row>
    <row r="13" spans="1:21" ht="15">
      <c r="A13" s="263" t="s">
        <v>8</v>
      </c>
      <c r="B13" s="264"/>
      <c r="C13" s="63"/>
      <c r="D13" s="677"/>
      <c r="E13" s="679"/>
      <c r="F13" s="177"/>
      <c r="G13" s="178"/>
      <c r="H13" s="252"/>
      <c r="I13" s="495"/>
      <c r="J13" s="177"/>
      <c r="K13" s="179"/>
      <c r="L13" s="180"/>
      <c r="M13" s="37"/>
      <c r="N13" s="36"/>
      <c r="O13" s="44"/>
      <c r="P13" s="36"/>
      <c r="Q13" s="34"/>
      <c r="R13" s="414"/>
    </row>
    <row r="14" spans="1:21" ht="15">
      <c r="A14" s="263"/>
      <c r="B14" s="264"/>
      <c r="C14" s="507"/>
      <c r="D14" s="678"/>
      <c r="E14" s="678"/>
      <c r="F14" s="507"/>
      <c r="G14" s="507"/>
      <c r="H14" s="252"/>
      <c r="I14" s="495"/>
      <c r="J14" s="177"/>
      <c r="K14" s="179"/>
      <c r="L14" s="180"/>
      <c r="M14" s="37"/>
      <c r="N14" s="45"/>
      <c r="O14" s="44"/>
      <c r="P14" s="36"/>
      <c r="Q14" s="34"/>
      <c r="R14" s="414"/>
    </row>
    <row r="15" spans="1:21" ht="15.75">
      <c r="A15" s="265" t="s">
        <v>9</v>
      </c>
      <c r="B15" s="266"/>
      <c r="C15" s="181"/>
      <c r="D15" s="677"/>
      <c r="E15" s="679"/>
      <c r="F15" s="182"/>
      <c r="G15" s="183"/>
      <c r="H15" s="253"/>
      <c r="I15" s="496"/>
      <c r="J15" s="182"/>
      <c r="K15" s="184"/>
      <c r="L15" s="185"/>
      <c r="M15" s="94"/>
      <c r="N15" s="93"/>
      <c r="O15" s="92"/>
      <c r="P15" s="93"/>
      <c r="Q15" s="91"/>
      <c r="R15" s="415"/>
    </row>
    <row r="16" spans="1:21" ht="15.75">
      <c r="A16" s="261"/>
      <c r="B16" s="262"/>
      <c r="C16" s="507"/>
      <c r="D16" s="678"/>
      <c r="E16" s="678"/>
      <c r="F16" s="507"/>
      <c r="G16" s="507"/>
      <c r="H16" s="254"/>
      <c r="I16" s="497"/>
      <c r="J16" s="186"/>
      <c r="K16" s="187"/>
      <c r="L16" s="188"/>
      <c r="M16" s="96"/>
      <c r="N16" s="97"/>
      <c r="O16" s="95"/>
      <c r="P16" s="97"/>
      <c r="Q16" s="98"/>
      <c r="R16" s="416"/>
    </row>
    <row r="17" spans="1:18" ht="15.75">
      <c r="A17" s="263" t="s">
        <v>10</v>
      </c>
      <c r="B17" s="264"/>
      <c r="C17" s="63"/>
      <c r="D17" s="677"/>
      <c r="E17" s="679"/>
      <c r="F17" s="177"/>
      <c r="G17" s="178"/>
      <c r="H17" s="252"/>
      <c r="I17" s="495"/>
      <c r="J17" s="177"/>
      <c r="K17" s="189"/>
      <c r="L17" s="180"/>
      <c r="M17" s="37"/>
      <c r="N17" s="36"/>
      <c r="O17" s="99"/>
      <c r="P17" s="145"/>
      <c r="Q17" s="146"/>
      <c r="R17" s="417"/>
    </row>
    <row r="18" spans="1:18" ht="15.75">
      <c r="A18" s="263"/>
      <c r="B18" s="264"/>
      <c r="C18" s="507"/>
      <c r="D18" s="678"/>
      <c r="E18" s="678"/>
      <c r="F18" s="507"/>
      <c r="G18" s="507"/>
      <c r="H18" s="252"/>
      <c r="I18" s="495"/>
      <c r="J18" s="177"/>
      <c r="K18" s="189"/>
      <c r="L18" s="180"/>
      <c r="M18" s="37"/>
      <c r="N18" s="100"/>
      <c r="O18" s="99"/>
      <c r="P18" s="147"/>
      <c r="Q18" s="148"/>
      <c r="R18" s="418"/>
    </row>
    <row r="19" spans="1:18" ht="15">
      <c r="A19" s="265" t="s">
        <v>11</v>
      </c>
      <c r="B19" s="266"/>
      <c r="C19" s="190"/>
      <c r="D19" s="677"/>
      <c r="E19" s="679"/>
      <c r="F19" s="191"/>
      <c r="G19" s="192"/>
      <c r="H19" s="255"/>
      <c r="I19" s="498"/>
      <c r="J19" s="244"/>
      <c r="K19" s="199"/>
      <c r="L19" s="193"/>
      <c r="M19" s="52"/>
      <c r="N19" s="51"/>
      <c r="O19" s="49"/>
      <c r="P19" s="46"/>
      <c r="Q19" s="47"/>
      <c r="R19" s="49"/>
    </row>
    <row r="20" spans="1:18" ht="15">
      <c r="A20" s="261"/>
      <c r="B20" s="262"/>
      <c r="C20" s="507"/>
      <c r="D20" s="678"/>
      <c r="E20" s="678"/>
      <c r="F20" s="507"/>
      <c r="G20" s="507"/>
      <c r="H20" s="256"/>
      <c r="I20" s="499"/>
      <c r="J20" s="245"/>
      <c r="K20" s="200"/>
      <c r="L20" s="194"/>
      <c r="M20" s="41"/>
      <c r="N20" s="42"/>
      <c r="O20" s="60"/>
      <c r="P20" s="419"/>
      <c r="Q20" s="39"/>
      <c r="R20" s="40"/>
    </row>
    <row r="21" spans="1:18" ht="15">
      <c r="A21" s="263" t="s">
        <v>12</v>
      </c>
      <c r="B21" s="264"/>
      <c r="C21" s="63"/>
      <c r="D21" s="677"/>
      <c r="E21" s="679"/>
      <c r="F21" s="177"/>
      <c r="G21" s="178"/>
      <c r="H21" s="252"/>
      <c r="I21" s="495"/>
      <c r="J21" s="246"/>
      <c r="K21" s="179"/>
      <c r="L21" s="195"/>
      <c r="M21" s="37"/>
      <c r="N21" s="55"/>
      <c r="O21" s="56"/>
      <c r="P21" s="420"/>
      <c r="Q21" s="38"/>
      <c r="R21" s="44"/>
    </row>
    <row r="22" spans="1:18" ht="15">
      <c r="A22" s="263"/>
      <c r="B22" s="264"/>
      <c r="C22" s="507"/>
      <c r="D22" s="678"/>
      <c r="E22" s="678"/>
      <c r="F22" s="507"/>
      <c r="G22" s="507"/>
      <c r="H22" s="252"/>
      <c r="I22" s="495"/>
      <c r="J22" s="246"/>
      <c r="K22" s="179"/>
      <c r="L22" s="195"/>
      <c r="M22" s="37"/>
      <c r="N22" s="57"/>
      <c r="O22" s="149"/>
      <c r="P22" s="421"/>
      <c r="Q22" s="38"/>
      <c r="R22" s="35"/>
    </row>
    <row r="23" spans="1:18" ht="15">
      <c r="A23" s="265" t="s">
        <v>13</v>
      </c>
      <c r="B23" s="266"/>
      <c r="C23" s="190"/>
      <c r="D23" s="677"/>
      <c r="E23" s="679"/>
      <c r="F23" s="191"/>
      <c r="G23" s="192"/>
      <c r="H23" s="255"/>
      <c r="I23" s="498"/>
      <c r="J23" s="244"/>
      <c r="K23" s="199"/>
      <c r="L23" s="193"/>
      <c r="M23" s="52"/>
      <c r="N23" s="51"/>
      <c r="O23" s="49"/>
      <c r="P23" s="46"/>
      <c r="Q23" s="47"/>
      <c r="R23" s="49"/>
    </row>
    <row r="24" spans="1:18" ht="15">
      <c r="A24" s="261"/>
      <c r="B24" s="262"/>
      <c r="C24" s="507"/>
      <c r="D24" s="678"/>
      <c r="E24" s="678"/>
      <c r="F24" s="507"/>
      <c r="G24" s="507"/>
      <c r="H24" s="256"/>
      <c r="I24" s="499"/>
      <c r="J24" s="245"/>
      <c r="K24" s="200"/>
      <c r="L24" s="194"/>
      <c r="M24" s="41"/>
      <c r="N24" s="42"/>
      <c r="O24" s="60"/>
      <c r="P24" s="419"/>
      <c r="Q24" s="39"/>
      <c r="R24" s="40"/>
    </row>
    <row r="25" spans="1:18" ht="15">
      <c r="A25" s="263" t="s">
        <v>14</v>
      </c>
      <c r="B25" s="264"/>
      <c r="C25" s="63"/>
      <c r="D25" s="677"/>
      <c r="E25" s="679"/>
      <c r="F25" s="177"/>
      <c r="G25" s="178"/>
      <c r="H25" s="252"/>
      <c r="I25" s="495"/>
      <c r="J25" s="177"/>
      <c r="K25" s="189"/>
      <c r="L25" s="196"/>
      <c r="M25" s="133"/>
      <c r="N25" s="132"/>
      <c r="O25" s="134"/>
      <c r="P25" s="422"/>
      <c r="Q25" s="135"/>
      <c r="R25" s="134"/>
    </row>
    <row r="26" spans="1:18" ht="15">
      <c r="A26" s="263"/>
      <c r="B26" s="264"/>
      <c r="C26" s="507"/>
      <c r="D26" s="678"/>
      <c r="E26" s="678"/>
      <c r="F26" s="507"/>
      <c r="G26" s="507"/>
      <c r="H26" s="252"/>
      <c r="I26" s="495"/>
      <c r="J26" s="247"/>
      <c r="K26" s="189"/>
      <c r="L26" s="196"/>
      <c r="M26" s="133"/>
      <c r="N26" s="132"/>
      <c r="O26" s="134"/>
      <c r="P26" s="423"/>
      <c r="Q26" s="135"/>
      <c r="R26" s="134"/>
    </row>
    <row r="27" spans="1:18" ht="15">
      <c r="A27" s="265" t="s">
        <v>15</v>
      </c>
      <c r="B27" s="266"/>
      <c r="C27" s="190"/>
      <c r="D27" s="677"/>
      <c r="E27" s="679"/>
      <c r="F27" s="191"/>
      <c r="G27" s="192"/>
      <c r="H27" s="255"/>
      <c r="I27" s="498"/>
      <c r="J27" s="191"/>
      <c r="K27" s="62"/>
      <c r="L27" s="197"/>
      <c r="M27" s="137"/>
      <c r="N27" s="136"/>
      <c r="O27" s="138"/>
      <c r="P27" s="424"/>
      <c r="Q27" s="139"/>
      <c r="R27" s="138"/>
    </row>
    <row r="28" spans="1:18" ht="15">
      <c r="A28" s="261"/>
      <c r="B28" s="262"/>
      <c r="C28" s="507"/>
      <c r="D28" s="678"/>
      <c r="E28" s="678"/>
      <c r="F28" s="507"/>
      <c r="G28" s="507"/>
      <c r="H28" s="252"/>
      <c r="I28" s="495"/>
      <c r="J28" s="177"/>
      <c r="K28" s="189"/>
      <c r="L28" s="196"/>
      <c r="M28" s="212"/>
      <c r="N28" s="140"/>
      <c r="O28" s="141"/>
      <c r="P28" s="425"/>
      <c r="Q28" s="142"/>
      <c r="R28" s="141"/>
    </row>
    <row r="29" spans="1:18" ht="15">
      <c r="A29" s="263" t="s">
        <v>16</v>
      </c>
      <c r="B29" s="266"/>
      <c r="C29" s="205"/>
      <c r="D29" s="677"/>
      <c r="E29" s="679"/>
      <c r="F29" s="204"/>
      <c r="G29" s="204"/>
      <c r="H29" s="257"/>
      <c r="I29" s="500"/>
      <c r="J29" s="207"/>
      <c r="K29" s="206"/>
      <c r="L29" s="207"/>
      <c r="M29" s="37"/>
      <c r="N29" s="36"/>
      <c r="O29" s="44"/>
      <c r="P29" s="420"/>
      <c r="Q29" s="34"/>
      <c r="R29" s="35"/>
    </row>
    <row r="30" spans="1:18" ht="15">
      <c r="A30" s="263"/>
      <c r="B30" s="264"/>
      <c r="C30" s="507"/>
      <c r="D30" s="678"/>
      <c r="E30" s="678"/>
      <c r="F30" s="507"/>
      <c r="G30" s="507"/>
      <c r="H30" s="258"/>
      <c r="I30" s="501"/>
      <c r="J30" s="208"/>
      <c r="K30" s="209"/>
      <c r="L30" s="210"/>
      <c r="M30" s="37"/>
      <c r="N30" s="36"/>
      <c r="O30" s="54"/>
      <c r="P30" s="426"/>
      <c r="Q30" s="39"/>
      <c r="R30" s="40"/>
    </row>
    <row r="31" spans="1:18" ht="15">
      <c r="A31" s="265" t="s">
        <v>17</v>
      </c>
      <c r="B31" s="266"/>
      <c r="C31" s="177"/>
      <c r="D31" s="677"/>
      <c r="E31" s="679"/>
      <c r="F31" s="177"/>
      <c r="G31" s="178"/>
      <c r="H31" s="252"/>
      <c r="I31" s="495"/>
      <c r="J31" s="177"/>
      <c r="K31" s="189"/>
      <c r="L31" s="180"/>
      <c r="M31" s="50"/>
      <c r="N31" s="211"/>
      <c r="O31" s="44"/>
      <c r="P31" s="420"/>
      <c r="Q31" s="38"/>
      <c r="R31" s="44"/>
    </row>
    <row r="32" spans="1:18" ht="15">
      <c r="A32" s="261"/>
      <c r="B32" s="262"/>
      <c r="C32" s="507"/>
      <c r="D32" s="678"/>
      <c r="E32" s="678"/>
      <c r="F32" s="507"/>
      <c r="G32" s="507"/>
      <c r="H32" s="256"/>
      <c r="I32" s="499"/>
      <c r="J32" s="248"/>
      <c r="K32" s="104"/>
      <c r="L32" s="198"/>
      <c r="M32" s="41"/>
      <c r="N32" s="105"/>
      <c r="O32" s="103"/>
      <c r="P32" s="427"/>
      <c r="Q32" s="43"/>
      <c r="R32" s="60"/>
    </row>
    <row r="33" spans="1:18" ht="15">
      <c r="A33" s="263" t="s">
        <v>18</v>
      </c>
      <c r="B33" s="264"/>
      <c r="C33" s="63"/>
      <c r="D33" s="677"/>
      <c r="E33" s="679"/>
      <c r="F33" s="177"/>
      <c r="G33" s="178"/>
      <c r="H33" s="252"/>
      <c r="I33" s="495"/>
      <c r="J33" s="177"/>
      <c r="K33" s="61"/>
      <c r="L33" s="180"/>
      <c r="M33" s="37"/>
      <c r="N33" s="36"/>
      <c r="O33" s="44"/>
      <c r="P33" s="420"/>
      <c r="Q33" s="34"/>
      <c r="R33" s="35"/>
    </row>
    <row r="34" spans="1:18" ht="15">
      <c r="A34" s="263"/>
      <c r="B34" s="264"/>
      <c r="C34" s="507"/>
      <c r="D34" s="173"/>
      <c r="E34" s="678"/>
      <c r="F34" s="507"/>
      <c r="G34" s="507"/>
      <c r="H34" s="252"/>
      <c r="I34" s="495"/>
      <c r="J34" s="177"/>
      <c r="K34" s="64"/>
      <c r="L34" s="180"/>
      <c r="M34" s="37"/>
      <c r="N34" s="36"/>
      <c r="O34" s="35"/>
      <c r="P34" s="428"/>
      <c r="Q34" s="34"/>
      <c r="R34" s="35"/>
    </row>
    <row r="35" spans="1:18" ht="15">
      <c r="A35" s="265" t="s">
        <v>19</v>
      </c>
      <c r="B35" s="266"/>
      <c r="C35" s="190"/>
      <c r="D35" s="677"/>
      <c r="E35" s="681"/>
      <c r="F35" s="191"/>
      <c r="G35" s="192"/>
      <c r="H35" s="255"/>
      <c r="I35" s="498"/>
      <c r="J35" s="244"/>
      <c r="K35" s="199"/>
      <c r="L35" s="193"/>
      <c r="M35" s="52"/>
      <c r="N35" s="51"/>
      <c r="O35" s="49"/>
      <c r="P35" s="46"/>
      <c r="Q35" s="47"/>
      <c r="R35" s="49"/>
    </row>
    <row r="36" spans="1:18" ht="15">
      <c r="A36" s="261"/>
      <c r="B36" s="262"/>
      <c r="C36" s="507"/>
      <c r="D36" s="173"/>
      <c r="E36" s="678"/>
      <c r="F36" s="507"/>
      <c r="G36" s="507"/>
      <c r="H36" s="256"/>
      <c r="I36" s="499"/>
      <c r="J36" s="245"/>
      <c r="K36" s="200"/>
      <c r="L36" s="194"/>
      <c r="M36" s="41"/>
      <c r="N36" s="42"/>
      <c r="O36" s="60"/>
      <c r="P36" s="419"/>
      <c r="Q36" s="39"/>
      <c r="R36" s="40"/>
    </row>
    <row r="37" spans="1:18" ht="15">
      <c r="A37" s="263" t="s">
        <v>20</v>
      </c>
      <c r="B37" s="264"/>
      <c r="C37" s="63"/>
      <c r="D37" s="677"/>
      <c r="E37" s="679"/>
      <c r="F37" s="177"/>
      <c r="G37" s="178"/>
      <c r="H37" s="252"/>
      <c r="I37" s="495"/>
      <c r="J37" s="249"/>
      <c r="K37" s="201"/>
      <c r="L37" s="180"/>
      <c r="M37" s="37"/>
      <c r="N37" s="36"/>
      <c r="O37" s="35"/>
      <c r="P37" s="420"/>
      <c r="Q37" s="34"/>
      <c r="R37" s="35"/>
    </row>
    <row r="38" spans="1:18" ht="15">
      <c r="A38" s="263"/>
      <c r="B38" s="264"/>
      <c r="C38" s="507"/>
      <c r="D38" s="678"/>
      <c r="E38" s="678"/>
      <c r="F38" s="507"/>
      <c r="G38" s="507"/>
      <c r="H38" s="252"/>
      <c r="I38" s="495"/>
      <c r="J38" s="249"/>
      <c r="K38" s="201"/>
      <c r="L38" s="180"/>
      <c r="M38" s="37"/>
      <c r="N38" s="100"/>
      <c r="O38" s="44"/>
      <c r="P38" s="429"/>
      <c r="Q38" s="34"/>
      <c r="R38" s="35"/>
    </row>
    <row r="39" spans="1:18" ht="15">
      <c r="A39" s="265" t="s">
        <v>21</v>
      </c>
      <c r="B39" s="266"/>
      <c r="C39" s="190"/>
      <c r="D39" s="677"/>
      <c r="E39" s="679"/>
      <c r="F39" s="191"/>
      <c r="G39" s="192"/>
      <c r="H39" s="255"/>
      <c r="I39" s="498"/>
      <c r="J39" s="244"/>
      <c r="K39" s="199"/>
      <c r="L39" s="193"/>
      <c r="M39" s="52"/>
      <c r="N39" s="51"/>
      <c r="O39" s="49"/>
      <c r="P39" s="46"/>
      <c r="Q39" s="58"/>
      <c r="R39" s="59"/>
    </row>
    <row r="40" spans="1:18" ht="15">
      <c r="A40" s="261"/>
      <c r="B40" s="262"/>
      <c r="C40" s="507"/>
      <c r="D40" s="678"/>
      <c r="E40" s="678"/>
      <c r="F40" s="507"/>
      <c r="G40" s="507"/>
      <c r="H40" s="256"/>
      <c r="I40" s="499"/>
      <c r="J40" s="245"/>
      <c r="K40" s="200"/>
      <c r="L40" s="198"/>
      <c r="M40" s="41"/>
      <c r="N40" s="42"/>
      <c r="O40" s="40"/>
      <c r="P40" s="430"/>
      <c r="Q40" s="43"/>
      <c r="R40" s="60"/>
    </row>
    <row r="41" spans="1:18" ht="15">
      <c r="A41" s="265">
        <v>16</v>
      </c>
      <c r="B41" s="266"/>
      <c r="C41" s="190"/>
      <c r="D41" s="677"/>
      <c r="E41" s="679"/>
      <c r="F41" s="191"/>
      <c r="G41" s="192"/>
      <c r="H41" s="255"/>
      <c r="I41" s="498"/>
      <c r="J41" s="244"/>
      <c r="K41" s="199"/>
      <c r="L41" s="193"/>
      <c r="M41" s="52"/>
      <c r="N41" s="101"/>
      <c r="O41" s="59"/>
      <c r="P41" s="46"/>
      <c r="Q41" s="58"/>
      <c r="R41" s="59"/>
    </row>
    <row r="42" spans="1:18" ht="15">
      <c r="A42" s="263"/>
      <c r="B42" s="264"/>
      <c r="C42" s="507"/>
      <c r="D42" s="678"/>
      <c r="E42" s="678"/>
      <c r="F42" s="507"/>
      <c r="G42" s="507"/>
      <c r="H42" s="252"/>
      <c r="I42" s="495"/>
      <c r="J42" s="249"/>
      <c r="K42" s="201"/>
      <c r="L42" s="202"/>
      <c r="M42" s="37"/>
      <c r="N42" s="100"/>
      <c r="O42" s="102"/>
      <c r="P42" s="431"/>
      <c r="Q42" s="38"/>
      <c r="R42" s="44"/>
    </row>
    <row r="43" spans="1:18" ht="15">
      <c r="A43" s="265">
        <v>17</v>
      </c>
      <c r="B43" s="266"/>
      <c r="C43" s="193"/>
      <c r="D43" s="677"/>
      <c r="E43" s="679"/>
      <c r="F43" s="192"/>
      <c r="G43" s="203"/>
      <c r="H43" s="259"/>
      <c r="I43" s="502"/>
      <c r="J43" s="244"/>
      <c r="K43" s="199"/>
      <c r="L43" s="193"/>
      <c r="M43" s="48"/>
      <c r="N43" s="46"/>
      <c r="O43" s="53"/>
      <c r="P43" s="46"/>
      <c r="Q43" s="47"/>
      <c r="R43" s="49"/>
    </row>
    <row r="44" spans="1:18" ht="15.75" thickBot="1">
      <c r="A44" s="263"/>
      <c r="B44" s="264"/>
      <c r="C44" s="682"/>
      <c r="D44" s="173"/>
      <c r="E44" s="173"/>
      <c r="F44" s="682"/>
      <c r="G44" s="682"/>
      <c r="H44" s="683"/>
      <c r="I44" s="495"/>
      <c r="J44" s="249"/>
      <c r="K44" s="201"/>
      <c r="L44" s="684"/>
      <c r="M44" s="35"/>
      <c r="N44" s="36"/>
      <c r="O44" s="414"/>
      <c r="P44" s="420"/>
      <c r="Q44" s="34"/>
      <c r="R44" s="35"/>
    </row>
    <row r="45" spans="1:18" ht="15">
      <c r="A45" s="928" t="s">
        <v>5</v>
      </c>
      <c r="B45" s="929"/>
      <c r="C45" s="680">
        <f>SUM(C11,C13,C15,C17,C19,C21,C23,C25,C27,C29,C31,C33,C35,C37,C39,C41,C43)</f>
        <v>4</v>
      </c>
      <c r="D45" s="688">
        <f>SUM(D11,D13,D15,D17,D19,D21,D23,D25,D27,D29,D31,D33,D35,D37,D39,D41,D43)</f>
        <v>1</v>
      </c>
      <c r="E45" s="689">
        <f t="shared" ref="E45:G46" si="0">SUM(E11,E13,E15,E17,E19,E21,E23,E25,E27,E29,E31,E33,E35,E37,E39,E41,E43)</f>
        <v>0</v>
      </c>
      <c r="F45" s="693">
        <f t="shared" si="0"/>
        <v>0</v>
      </c>
      <c r="G45" s="692">
        <f t="shared" si="0"/>
        <v>0</v>
      </c>
      <c r="H45" s="436">
        <f>SUM(H11,H13,H15,H17,H19,H21,H23,H25,H27,H29,H31,H33,H35,H37,H39,H41,H43)</f>
        <v>1</v>
      </c>
      <c r="I45" s="435"/>
      <c r="J45" s="436">
        <f>SUM(J11,J13,J15,J17,J19,J21,J23,J25,J27,J29,J31,J33,J35,J37,J39,J41,J43)</f>
        <v>0</v>
      </c>
      <c r="K45" s="437">
        <f t="shared" ref="K45:R46" si="1">SUM(K11,K13,K15,K17,K19,K21,K23,K25,K27,K29,K31,K33,K35,K37,K39,K41,K43)</f>
        <v>0</v>
      </c>
      <c r="L45" s="434">
        <f t="shared" si="1"/>
        <v>5</v>
      </c>
      <c r="M45" s="437">
        <f t="shared" si="1"/>
        <v>5.53</v>
      </c>
      <c r="N45" s="434">
        <f t="shared" si="1"/>
        <v>0</v>
      </c>
      <c r="O45" s="437">
        <f t="shared" si="1"/>
        <v>0</v>
      </c>
      <c r="P45" s="434">
        <f t="shared" si="1"/>
        <v>13</v>
      </c>
      <c r="Q45" s="437">
        <f t="shared" si="1"/>
        <v>80</v>
      </c>
      <c r="R45" s="438">
        <f>SUM(R11,R13,R15,R17,R19,R21,R23,R25,R27,R29,R31,R33,R35,R37,R39,R41,R43)</f>
        <v>412</v>
      </c>
    </row>
    <row r="46" spans="1:18" ht="15.75" thickBot="1">
      <c r="A46" s="508"/>
      <c r="B46" s="691"/>
      <c r="C46" s="690"/>
      <c r="D46" s="686">
        <f>SUM(D12,D14,D16,D18,D20,D22,D24,D26,D28,D30,D32,D34,D36,D38,D40,D42,D44)</f>
        <v>4</v>
      </c>
      <c r="E46" s="687">
        <f t="shared" si="0"/>
        <v>0</v>
      </c>
      <c r="F46" s="694"/>
      <c r="G46" s="685"/>
      <c r="H46" s="440">
        <f>SUM(I12,I14,I16,I18,I20,I22,I24,I26,I28,I30,I32,I34,I36,I38,I40,I42,I44)</f>
        <v>0</v>
      </c>
      <c r="I46" s="439"/>
      <c r="J46" s="440">
        <f>SUM(K12,K14,K16,K18,K20,K22,K24,K26,K28,K30,K32,K34,K36,K38,K40,K42,K44)</f>
        <v>0</v>
      </c>
      <c r="K46" s="441">
        <f t="shared" si="1"/>
        <v>0</v>
      </c>
      <c r="L46" s="441">
        <f t="shared" si="1"/>
        <v>87.29</v>
      </c>
      <c r="M46" s="441">
        <f t="shared" si="1"/>
        <v>81.760000000000005</v>
      </c>
      <c r="N46" s="441">
        <f t="shared" si="1"/>
        <v>0</v>
      </c>
      <c r="O46" s="441">
        <f t="shared" si="1"/>
        <v>0</v>
      </c>
      <c r="P46" s="441">
        <f t="shared" si="1"/>
        <v>412</v>
      </c>
      <c r="Q46" s="441">
        <f t="shared" si="1"/>
        <v>331</v>
      </c>
      <c r="R46" s="439">
        <f t="shared" si="1"/>
        <v>0</v>
      </c>
    </row>
    <row r="47" spans="1:18" ht="18" customHeight="1">
      <c r="A47" s="24"/>
      <c r="B47" s="25" t="s">
        <v>121</v>
      </c>
      <c r="C47" s="25"/>
      <c r="D47" s="25"/>
      <c r="E47" s="25"/>
      <c r="F47" s="25"/>
      <c r="G47" s="25"/>
      <c r="H47" s="927"/>
      <c r="I47" s="492"/>
      <c r="J47" s="25"/>
      <c r="K47" s="26"/>
      <c r="L47" s="27"/>
      <c r="M47" s="28"/>
      <c r="N47" s="29"/>
      <c r="O47" s="29"/>
      <c r="P47" s="29"/>
      <c r="Q47" s="29"/>
      <c r="R47" s="29"/>
    </row>
    <row r="48" spans="1:18" ht="18">
      <c r="A48" s="24"/>
      <c r="B48" s="25"/>
      <c r="C48" s="25"/>
      <c r="D48" s="25"/>
      <c r="E48" s="25"/>
      <c r="F48" s="25"/>
      <c r="G48" s="25"/>
      <c r="H48" s="927"/>
      <c r="I48" s="492"/>
      <c r="J48" s="25"/>
      <c r="K48" s="26"/>
      <c r="L48" s="27"/>
      <c r="M48" s="28"/>
      <c r="N48" s="29"/>
      <c r="O48" s="29"/>
      <c r="P48" s="29"/>
      <c r="Q48" s="29"/>
      <c r="R48" s="29"/>
    </row>
    <row r="49" spans="1:18" ht="18">
      <c r="A49" s="24"/>
      <c r="B49" s="25"/>
      <c r="C49" s="25"/>
      <c r="D49" s="25"/>
      <c r="E49" s="25"/>
      <c r="F49" s="25"/>
      <c r="G49" s="25"/>
      <c r="H49" s="927"/>
      <c r="I49" s="492"/>
      <c r="J49" s="25"/>
      <c r="K49" s="26"/>
      <c r="L49" s="27"/>
      <c r="M49" s="28"/>
      <c r="N49" s="29"/>
      <c r="O49" s="29"/>
      <c r="P49" s="29"/>
      <c r="Q49" s="29"/>
      <c r="R49" s="29"/>
    </row>
    <row r="50" spans="1:18" ht="18">
      <c r="A50" s="24"/>
      <c r="B50" s="25"/>
      <c r="C50" s="25"/>
      <c r="D50" s="25"/>
      <c r="E50" s="25"/>
      <c r="F50" s="25"/>
      <c r="G50" s="25"/>
      <c r="H50" s="927"/>
      <c r="I50" s="492"/>
      <c r="J50" s="25"/>
      <c r="K50" s="26"/>
      <c r="L50" s="27"/>
      <c r="M50" s="28"/>
      <c r="N50" s="29"/>
      <c r="O50" s="29"/>
      <c r="P50" s="29"/>
      <c r="Q50" s="29"/>
      <c r="R50" s="29"/>
    </row>
    <row r="51" spans="1:18" ht="18">
      <c r="A51" s="24"/>
      <c r="B51" s="25"/>
      <c r="C51" s="25"/>
      <c r="D51" s="25"/>
      <c r="E51" s="25"/>
      <c r="F51" s="25"/>
      <c r="G51" s="25"/>
      <c r="H51" s="927"/>
      <c r="I51" s="492"/>
      <c r="J51" s="25"/>
      <c r="K51" s="26"/>
      <c r="L51" s="27"/>
      <c r="M51" s="28"/>
      <c r="N51" s="29"/>
      <c r="O51" s="29"/>
      <c r="P51" s="29"/>
      <c r="Q51" s="29"/>
      <c r="R51" s="29"/>
    </row>
    <row r="52" spans="1:18" ht="18">
      <c r="A52" s="24"/>
      <c r="B52" s="260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8"/>
      <c r="N52" s="29"/>
      <c r="O52" s="29"/>
      <c r="P52" s="29"/>
      <c r="Q52" s="29"/>
      <c r="R52" s="29"/>
    </row>
    <row r="53" spans="1:18" ht="18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8"/>
      <c r="N53" s="29"/>
      <c r="O53" s="29"/>
      <c r="P53" s="29"/>
      <c r="Q53" s="29"/>
      <c r="R53" s="29"/>
    </row>
    <row r="54" spans="1:18" ht="18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8"/>
      <c r="N54" s="29"/>
      <c r="O54" s="29"/>
      <c r="P54" s="29"/>
      <c r="Q54" s="29"/>
      <c r="R54" s="29"/>
    </row>
    <row r="55" spans="1:18" ht="18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8"/>
      <c r="N55" s="29"/>
      <c r="O55" s="29"/>
      <c r="P55" s="29"/>
      <c r="Q55" s="29"/>
      <c r="R55" s="29"/>
    </row>
    <row r="56" spans="1:18" ht="18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8"/>
      <c r="N56" s="29"/>
      <c r="O56" s="29"/>
      <c r="P56" s="29"/>
      <c r="Q56" s="29"/>
      <c r="R56" s="29"/>
    </row>
    <row r="57" spans="1:18" ht="18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8"/>
      <c r="N57" s="29"/>
      <c r="O57" s="29"/>
      <c r="P57" s="29"/>
      <c r="Q57" s="29"/>
      <c r="R57" s="29"/>
    </row>
    <row r="58" spans="1:18" ht="18">
      <c r="A58" s="24"/>
      <c r="B58" s="25"/>
      <c r="C58" s="25"/>
      <c r="D58" s="25"/>
      <c r="E58" s="25"/>
      <c r="F58" s="25"/>
      <c r="G58" s="228"/>
      <c r="H58" s="228"/>
      <c r="I58" s="228"/>
      <c r="J58" s="25"/>
      <c r="K58" s="26"/>
      <c r="L58" s="27"/>
      <c r="M58" s="28"/>
      <c r="N58" s="29"/>
      <c r="O58" s="29"/>
      <c r="P58" s="29"/>
      <c r="Q58" s="29"/>
      <c r="R58" s="29"/>
    </row>
    <row r="59" spans="1:18" ht="18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8"/>
      <c r="N59" s="29"/>
      <c r="O59" s="29"/>
      <c r="P59" s="29"/>
      <c r="Q59" s="29"/>
      <c r="R59" s="29"/>
    </row>
    <row r="60" spans="1:18" ht="18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8"/>
      <c r="N60" s="29"/>
      <c r="O60" s="29"/>
      <c r="P60" s="29"/>
      <c r="Q60" s="29"/>
      <c r="R60" s="29"/>
    </row>
    <row r="61" spans="1:18" ht="18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8"/>
      <c r="N61" s="29"/>
      <c r="O61" s="29"/>
      <c r="P61" s="29"/>
      <c r="Q61" s="29"/>
      <c r="R61" s="29"/>
    </row>
    <row r="62" spans="1:18" ht="18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8"/>
      <c r="N62" s="29"/>
      <c r="O62" s="29"/>
      <c r="P62" s="29"/>
      <c r="Q62" s="29"/>
      <c r="R62" s="29"/>
    </row>
    <row r="63" spans="1:18" ht="18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8"/>
      <c r="N63" s="29"/>
      <c r="O63" s="29"/>
      <c r="P63" s="29"/>
      <c r="Q63" s="29"/>
      <c r="R63" s="29"/>
    </row>
    <row r="64" spans="1:18" ht="18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8"/>
      <c r="N64" s="29"/>
      <c r="O64" s="29"/>
      <c r="P64" s="29"/>
      <c r="Q64" s="29"/>
      <c r="R64" s="29"/>
    </row>
    <row r="65" spans="1:18" ht="18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8"/>
      <c r="N65" s="29"/>
      <c r="O65" s="29"/>
      <c r="P65" s="29"/>
      <c r="Q65" s="29"/>
      <c r="R65" s="29"/>
    </row>
    <row r="66" spans="1:18" ht="18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8"/>
      <c r="N66" s="29"/>
      <c r="O66" s="29"/>
      <c r="P66" s="29"/>
      <c r="Q66" s="29"/>
      <c r="R66" s="29"/>
    </row>
    <row r="67" spans="1:18" ht="18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8"/>
      <c r="N67" s="29"/>
      <c r="O67" s="29"/>
      <c r="P67" s="29"/>
      <c r="Q67" s="29"/>
      <c r="R67" s="29"/>
    </row>
    <row r="68" spans="1:18" ht="18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8"/>
      <c r="N68" s="29"/>
      <c r="O68" s="29"/>
      <c r="P68" s="29"/>
      <c r="Q68" s="29"/>
      <c r="R68" s="29"/>
    </row>
    <row r="69" spans="1:18" ht="18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8"/>
      <c r="N69" s="29"/>
      <c r="O69" s="29"/>
      <c r="P69" s="29"/>
      <c r="Q69" s="29"/>
      <c r="R69" s="29"/>
    </row>
    <row r="70" spans="1:18" ht="18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8"/>
      <c r="N70" s="29"/>
      <c r="O70" s="29"/>
      <c r="P70" s="29"/>
      <c r="Q70" s="29"/>
      <c r="R70" s="29"/>
    </row>
    <row r="71" spans="1:18" ht="15">
      <c r="A71" s="25"/>
      <c r="B71" s="30"/>
      <c r="C71" s="25"/>
      <c r="D71" s="30"/>
      <c r="E71" s="30"/>
      <c r="F71" s="30"/>
      <c r="G71" s="30"/>
      <c r="H71" s="30"/>
      <c r="I71" s="30"/>
      <c r="J71" s="30"/>
      <c r="K71" s="31"/>
      <c r="L71" s="32"/>
      <c r="M71" s="33"/>
      <c r="N71" s="32"/>
      <c r="O71" s="32"/>
      <c r="P71" s="32"/>
      <c r="Q71" s="32"/>
      <c r="R71" s="32"/>
    </row>
    <row r="72" spans="1:1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7"/>
      <c r="M72" s="28"/>
      <c r="N72" s="29"/>
      <c r="O72" s="29"/>
      <c r="P72" s="29"/>
      <c r="Q72" s="29"/>
      <c r="R72" s="29"/>
    </row>
    <row r="73" spans="1:1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8"/>
      <c r="L73" s="27"/>
      <c r="M73" s="28"/>
      <c r="N73" s="29"/>
      <c r="O73" s="29"/>
      <c r="P73" s="29"/>
      <c r="Q73" s="29"/>
      <c r="R73" s="29"/>
    </row>
    <row r="74" spans="1:1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7"/>
      <c r="M74" s="28"/>
      <c r="N74" s="29"/>
      <c r="O74" s="29"/>
      <c r="P74" s="29"/>
      <c r="Q74" s="29"/>
      <c r="R74" s="29"/>
    </row>
    <row r="75" spans="1:1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7"/>
      <c r="M75" s="28"/>
      <c r="N75" s="29"/>
      <c r="O75" s="29"/>
      <c r="P75" s="29"/>
      <c r="Q75" s="29"/>
      <c r="R75" s="29"/>
    </row>
    <row r="76" spans="1:1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7"/>
      <c r="M76" s="28"/>
      <c r="N76" s="29"/>
      <c r="O76" s="29"/>
      <c r="P76" s="29"/>
      <c r="Q76" s="29"/>
      <c r="R76" s="29"/>
    </row>
    <row r="77" spans="1:1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8"/>
      <c r="N77" s="29"/>
      <c r="O77" s="29"/>
      <c r="P77" s="29"/>
      <c r="Q77" s="29"/>
      <c r="R77" s="29"/>
    </row>
    <row r="78" spans="1:1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8"/>
      <c r="L78" s="27"/>
      <c r="M78" s="28"/>
      <c r="N78" s="29"/>
      <c r="O78" s="29"/>
      <c r="P78" s="29"/>
      <c r="Q78" s="29"/>
      <c r="R78" s="29"/>
    </row>
    <row r="79" spans="1:18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8"/>
      <c r="L79" s="27"/>
      <c r="M79" s="28"/>
      <c r="N79" s="29"/>
      <c r="O79" s="29"/>
      <c r="P79" s="29"/>
      <c r="Q79" s="29"/>
      <c r="R79" s="29"/>
    </row>
    <row r="80" spans="1:18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8"/>
      <c r="L80" s="27"/>
      <c r="M80" s="28"/>
      <c r="N80" s="29"/>
      <c r="O80" s="29"/>
      <c r="P80" s="29"/>
      <c r="Q80" s="29"/>
      <c r="R80" s="29"/>
    </row>
    <row r="81" spans="1:18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8"/>
      <c r="N81" s="29"/>
      <c r="O81" s="29"/>
      <c r="P81" s="29"/>
      <c r="Q81" s="29"/>
      <c r="R81" s="29"/>
    </row>
    <row r="82" spans="1:1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8"/>
      <c r="L82" s="27"/>
      <c r="M82" s="28"/>
      <c r="N82" s="29"/>
      <c r="O82" s="29"/>
      <c r="P82" s="29"/>
      <c r="Q82" s="29"/>
      <c r="R82" s="29"/>
    </row>
    <row r="83" spans="1:1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8"/>
      <c r="L83" s="27"/>
      <c r="M83" s="28"/>
      <c r="N83" s="29"/>
      <c r="O83" s="29"/>
      <c r="P83" s="29"/>
      <c r="Q83" s="29"/>
      <c r="R83" s="29"/>
    </row>
    <row r="84" spans="1:1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8"/>
      <c r="L84" s="27"/>
      <c r="M84" s="28"/>
      <c r="N84" s="29"/>
      <c r="O84" s="29"/>
      <c r="P84" s="29"/>
      <c r="Q84" s="29"/>
      <c r="R84" s="29"/>
    </row>
    <row r="85" spans="1:1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8"/>
      <c r="L85" s="27"/>
      <c r="M85" s="28"/>
      <c r="N85" s="29"/>
      <c r="O85" s="29"/>
      <c r="P85" s="29"/>
      <c r="Q85" s="29"/>
      <c r="R85" s="29"/>
    </row>
    <row r="86" spans="1:1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8"/>
      <c r="L86" s="27"/>
      <c r="M86" s="28"/>
      <c r="N86" s="29"/>
      <c r="O86" s="29"/>
      <c r="P86" s="29"/>
      <c r="Q86" s="29"/>
      <c r="R86" s="29"/>
    </row>
    <row r="87" spans="1:1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8"/>
      <c r="N87" s="29"/>
      <c r="O87" s="29"/>
      <c r="P87" s="29"/>
      <c r="Q87" s="29"/>
      <c r="R87" s="29"/>
    </row>
    <row r="88" spans="1:1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8"/>
      <c r="N88" s="29"/>
      <c r="O88" s="29"/>
      <c r="P88" s="29"/>
      <c r="Q88" s="29"/>
      <c r="R88" s="29"/>
    </row>
    <row r="89" spans="1:1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8"/>
      <c r="N89" s="29"/>
      <c r="O89" s="29"/>
      <c r="P89" s="29"/>
      <c r="Q89" s="29"/>
      <c r="R89" s="29"/>
    </row>
    <row r="90" spans="1:1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8"/>
      <c r="N90" s="29"/>
      <c r="O90" s="29"/>
      <c r="P90" s="29"/>
      <c r="Q90" s="29"/>
      <c r="R90" s="29"/>
    </row>
    <row r="91" spans="1:1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8"/>
      <c r="N91" s="29"/>
      <c r="O91" s="29"/>
      <c r="P91" s="29"/>
      <c r="Q91" s="29"/>
      <c r="R91" s="29"/>
    </row>
    <row r="92" spans="1:18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8"/>
      <c r="N92" s="29"/>
      <c r="O92" s="29"/>
      <c r="P92" s="29"/>
      <c r="Q92" s="29"/>
      <c r="R92" s="29"/>
    </row>
    <row r="93" spans="1:18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8"/>
      <c r="N93" s="29"/>
      <c r="O93" s="29"/>
      <c r="P93" s="29"/>
      <c r="Q93" s="29"/>
      <c r="R93" s="29"/>
    </row>
    <row r="94" spans="1:18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8"/>
      <c r="N94" s="29"/>
      <c r="O94" s="29"/>
      <c r="P94" s="29"/>
      <c r="Q94" s="29"/>
      <c r="R94" s="29"/>
    </row>
    <row r="95" spans="1:18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8"/>
      <c r="N95" s="29"/>
      <c r="O95" s="29"/>
      <c r="P95" s="29"/>
      <c r="Q95" s="29"/>
      <c r="R95" s="29"/>
    </row>
    <row r="96" spans="1:18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8"/>
      <c r="N96" s="29"/>
      <c r="O96" s="29"/>
      <c r="P96" s="29"/>
      <c r="Q96" s="29"/>
      <c r="R96" s="29"/>
    </row>
    <row r="97" spans="1:18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8"/>
      <c r="N97" s="29"/>
      <c r="O97" s="29"/>
      <c r="P97" s="29"/>
      <c r="Q97" s="29"/>
      <c r="R97" s="29"/>
    </row>
    <row r="98" spans="1:1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8"/>
      <c r="N98" s="29"/>
      <c r="O98" s="29"/>
      <c r="P98" s="29"/>
      <c r="Q98" s="29"/>
      <c r="R98" s="29"/>
    </row>
    <row r="99" spans="1:18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8"/>
      <c r="N99" s="29"/>
      <c r="O99" s="29"/>
      <c r="P99" s="29"/>
      <c r="Q99" s="29"/>
      <c r="R99" s="29"/>
    </row>
    <row r="100" spans="1:18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8"/>
      <c r="L100" s="27"/>
      <c r="M100" s="28"/>
      <c r="N100" s="29"/>
      <c r="O100" s="29"/>
      <c r="P100" s="29"/>
      <c r="Q100" s="29"/>
      <c r="R100" s="29"/>
    </row>
    <row r="101" spans="1:18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8"/>
      <c r="L101" s="27"/>
      <c r="M101" s="28"/>
      <c r="N101" s="29"/>
      <c r="O101" s="29"/>
      <c r="P101" s="29"/>
      <c r="Q101" s="29"/>
      <c r="R101" s="29"/>
    </row>
    <row r="102" spans="1:18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8"/>
      <c r="L102" s="27"/>
      <c r="M102" s="28"/>
      <c r="N102" s="29"/>
      <c r="O102" s="29"/>
      <c r="P102" s="29"/>
      <c r="Q102" s="29"/>
      <c r="R102" s="29"/>
    </row>
    <row r="103" spans="1:18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8"/>
      <c r="L103" s="27"/>
      <c r="M103" s="28"/>
      <c r="N103" s="29"/>
      <c r="O103" s="29"/>
      <c r="P103" s="29"/>
      <c r="Q103" s="29"/>
      <c r="R103" s="29"/>
    </row>
    <row r="104" spans="1:18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8"/>
      <c r="L104" s="27"/>
      <c r="M104" s="28"/>
      <c r="N104" s="29"/>
      <c r="O104" s="29"/>
      <c r="P104" s="29"/>
      <c r="Q104" s="29"/>
      <c r="R104" s="29"/>
    </row>
    <row r="105" spans="1:18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8"/>
      <c r="L105" s="27"/>
      <c r="M105" s="28"/>
      <c r="N105" s="29"/>
      <c r="O105" s="29"/>
      <c r="P105" s="29"/>
      <c r="Q105" s="29"/>
      <c r="R105" s="29"/>
    </row>
    <row r="106" spans="1:18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8"/>
      <c r="L106" s="27"/>
      <c r="M106" s="28"/>
      <c r="N106" s="29"/>
      <c r="O106" s="29"/>
      <c r="P106" s="29"/>
      <c r="Q106" s="29"/>
      <c r="R106" s="29"/>
    </row>
    <row r="107" spans="1:18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8"/>
      <c r="L107" s="27"/>
      <c r="M107" s="28"/>
      <c r="N107" s="29"/>
      <c r="O107" s="29"/>
      <c r="P107" s="29"/>
      <c r="Q107" s="29"/>
      <c r="R107" s="29"/>
    </row>
    <row r="108" spans="1:1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7"/>
      <c r="M108" s="28"/>
      <c r="N108" s="29"/>
      <c r="O108" s="29"/>
      <c r="P108" s="29"/>
      <c r="Q108" s="29"/>
      <c r="R108" s="29"/>
    </row>
    <row r="109" spans="1:18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7"/>
      <c r="M109" s="28"/>
      <c r="N109" s="29"/>
      <c r="O109" s="29"/>
      <c r="P109" s="29"/>
      <c r="Q109" s="29"/>
      <c r="R109" s="29"/>
    </row>
    <row r="110" spans="1:18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7"/>
      <c r="M110" s="28"/>
      <c r="N110" s="29"/>
      <c r="O110" s="29"/>
      <c r="P110" s="29"/>
      <c r="Q110" s="29"/>
      <c r="R110" s="29"/>
    </row>
    <row r="111" spans="1:18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7"/>
      <c r="M111" s="28"/>
      <c r="N111" s="29"/>
      <c r="O111" s="29"/>
      <c r="P111" s="29"/>
      <c r="Q111" s="29"/>
      <c r="R111" s="29"/>
    </row>
    <row r="112" spans="1:18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7"/>
      <c r="M112" s="28"/>
      <c r="N112" s="29"/>
      <c r="O112" s="29"/>
      <c r="P112" s="29"/>
      <c r="Q112" s="29"/>
      <c r="R112" s="29"/>
    </row>
    <row r="113" spans="1:18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7"/>
      <c r="M113" s="28"/>
      <c r="N113" s="29"/>
      <c r="O113" s="29"/>
      <c r="P113" s="29"/>
      <c r="Q113" s="29"/>
      <c r="R113" s="29"/>
    </row>
    <row r="114" spans="1:18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7"/>
      <c r="M114" s="28"/>
      <c r="N114" s="29"/>
      <c r="O114" s="29"/>
      <c r="P114" s="29"/>
      <c r="Q114" s="29"/>
      <c r="R114" s="29"/>
    </row>
    <row r="115" spans="1:18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7"/>
      <c r="M115" s="28"/>
      <c r="N115" s="29"/>
      <c r="O115" s="29"/>
      <c r="P115" s="29"/>
      <c r="Q115" s="29"/>
      <c r="R115" s="29"/>
    </row>
    <row r="116" spans="1:18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7"/>
      <c r="M116" s="28"/>
      <c r="N116" s="29"/>
      <c r="O116" s="29"/>
      <c r="P116" s="29"/>
      <c r="Q116" s="29"/>
      <c r="R116" s="29"/>
    </row>
    <row r="117" spans="1:18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7"/>
      <c r="M117" s="28"/>
      <c r="N117" s="29"/>
      <c r="O117" s="29"/>
      <c r="P117" s="29"/>
      <c r="Q117" s="29"/>
      <c r="R117" s="29"/>
    </row>
    <row r="118" spans="1: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7"/>
      <c r="M118" s="28"/>
      <c r="N118" s="29"/>
      <c r="O118" s="29"/>
      <c r="P118" s="29"/>
      <c r="Q118" s="29"/>
      <c r="R118" s="29"/>
    </row>
    <row r="119" spans="1:18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7"/>
      <c r="M119" s="28"/>
      <c r="N119" s="29"/>
      <c r="O119" s="29"/>
      <c r="P119" s="29"/>
      <c r="Q119" s="29"/>
      <c r="R119" s="29"/>
    </row>
    <row r="120" spans="1:18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7"/>
      <c r="M120" s="28"/>
      <c r="N120" s="29"/>
      <c r="O120" s="29"/>
      <c r="P120" s="29"/>
      <c r="Q120" s="29"/>
      <c r="R120" s="29"/>
    </row>
    <row r="121" spans="1:18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7"/>
      <c r="M121" s="28"/>
      <c r="N121" s="29"/>
      <c r="O121" s="29"/>
      <c r="P121" s="29"/>
      <c r="Q121" s="29"/>
      <c r="R121" s="29"/>
    </row>
    <row r="122" spans="1:18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7"/>
      <c r="M122" s="28"/>
      <c r="N122" s="29"/>
      <c r="O122" s="29"/>
      <c r="P122" s="29"/>
      <c r="Q122" s="29"/>
      <c r="R122" s="29"/>
    </row>
    <row r="123" spans="1:18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7"/>
      <c r="M123" s="28"/>
      <c r="N123" s="29"/>
      <c r="O123" s="29"/>
      <c r="P123" s="29"/>
      <c r="Q123" s="29"/>
      <c r="R123" s="29"/>
    </row>
    <row r="124" spans="1:18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7"/>
      <c r="M124" s="28"/>
      <c r="N124" s="29"/>
      <c r="O124" s="29"/>
      <c r="P124" s="29"/>
      <c r="Q124" s="29"/>
      <c r="R124" s="29"/>
    </row>
    <row r="125" spans="1:18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7"/>
      <c r="M125" s="28"/>
      <c r="N125" s="29"/>
      <c r="O125" s="29"/>
      <c r="P125" s="29"/>
      <c r="Q125" s="29"/>
      <c r="R125" s="29"/>
    </row>
    <row r="126" spans="1:18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7"/>
      <c r="M126" s="28"/>
      <c r="N126" s="29"/>
      <c r="O126" s="29"/>
      <c r="P126" s="29"/>
      <c r="Q126" s="29"/>
      <c r="R126" s="29"/>
    </row>
    <row r="127" spans="1:18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7"/>
      <c r="M127" s="28"/>
      <c r="N127" s="29"/>
      <c r="O127" s="29"/>
      <c r="P127" s="29"/>
      <c r="Q127" s="29"/>
      <c r="R127" s="29"/>
    </row>
    <row r="128" spans="1:1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7"/>
      <c r="M128" s="28"/>
      <c r="N128" s="29"/>
      <c r="O128" s="29"/>
      <c r="P128" s="29"/>
      <c r="Q128" s="29"/>
      <c r="R128" s="29"/>
    </row>
    <row r="129" spans="1:18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7"/>
      <c r="M129" s="28"/>
      <c r="N129" s="29"/>
      <c r="O129" s="29"/>
      <c r="P129" s="29"/>
      <c r="Q129" s="29"/>
      <c r="R129" s="29"/>
    </row>
    <row r="130" spans="1:18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7"/>
      <c r="M130" s="28"/>
      <c r="N130" s="29"/>
      <c r="O130" s="29"/>
      <c r="P130" s="29"/>
      <c r="Q130" s="29"/>
      <c r="R130" s="29"/>
    </row>
    <row r="131" spans="1:18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7"/>
      <c r="M131" s="28"/>
      <c r="N131" s="29"/>
      <c r="O131" s="29"/>
      <c r="P131" s="29"/>
      <c r="Q131" s="29"/>
      <c r="R131" s="29"/>
    </row>
    <row r="132" spans="1:18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7"/>
      <c r="M132" s="28"/>
      <c r="N132" s="29"/>
      <c r="O132" s="29"/>
      <c r="P132" s="29"/>
      <c r="Q132" s="29"/>
      <c r="R132" s="29"/>
    </row>
    <row r="133" spans="1:18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7"/>
      <c r="M133" s="28"/>
      <c r="N133" s="29"/>
      <c r="O133" s="29"/>
      <c r="P133" s="29"/>
      <c r="Q133" s="29"/>
      <c r="R133" s="29"/>
    </row>
    <row r="134" spans="1:18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7"/>
      <c r="M134" s="28"/>
      <c r="N134" s="29"/>
      <c r="O134" s="29"/>
      <c r="P134" s="29"/>
      <c r="Q134" s="29"/>
      <c r="R134" s="29"/>
    </row>
    <row r="135" spans="1:18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7"/>
      <c r="M135" s="28"/>
      <c r="N135" s="29"/>
      <c r="O135" s="29"/>
      <c r="P135" s="29"/>
      <c r="Q135" s="29"/>
      <c r="R135" s="29"/>
    </row>
    <row r="136" spans="1:18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7"/>
      <c r="M136" s="28"/>
      <c r="N136" s="29"/>
      <c r="O136" s="29"/>
      <c r="P136" s="29"/>
      <c r="Q136" s="29"/>
      <c r="R136" s="29"/>
    </row>
    <row r="137" spans="1:18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7"/>
      <c r="M137" s="28"/>
      <c r="N137" s="29"/>
      <c r="O137" s="29"/>
      <c r="P137" s="29"/>
      <c r="Q137" s="29"/>
      <c r="R137" s="29"/>
    </row>
    <row r="138" spans="1:1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7"/>
      <c r="M138" s="28"/>
      <c r="N138" s="29"/>
      <c r="O138" s="29"/>
      <c r="P138" s="29"/>
      <c r="Q138" s="29"/>
      <c r="R138" s="29"/>
    </row>
    <row r="139" spans="1:18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7"/>
      <c r="M139" s="28"/>
      <c r="N139" s="29"/>
      <c r="O139" s="29"/>
      <c r="P139" s="29"/>
      <c r="Q139" s="29"/>
      <c r="R139" s="29"/>
    </row>
    <row r="140" spans="1:18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7"/>
      <c r="M140" s="28"/>
      <c r="N140" s="29"/>
      <c r="O140" s="29"/>
      <c r="P140" s="29"/>
      <c r="Q140" s="29"/>
      <c r="R140" s="29"/>
    </row>
    <row r="141" spans="1:18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7"/>
      <c r="M141" s="28"/>
      <c r="N141" s="29"/>
      <c r="O141" s="29"/>
      <c r="P141" s="29"/>
      <c r="Q141" s="29"/>
      <c r="R141" s="29"/>
    </row>
    <row r="142" spans="1:18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7"/>
      <c r="M142" s="28"/>
      <c r="N142" s="29"/>
      <c r="O142" s="29"/>
      <c r="P142" s="29"/>
      <c r="Q142" s="29"/>
      <c r="R142" s="29"/>
    </row>
    <row r="143" spans="1:18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7"/>
      <c r="M143" s="28"/>
      <c r="N143" s="29"/>
      <c r="O143" s="29"/>
      <c r="P143" s="29"/>
      <c r="Q143" s="29"/>
      <c r="R143" s="29"/>
    </row>
    <row r="144" spans="1:18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7"/>
      <c r="M144" s="28"/>
      <c r="N144" s="29"/>
      <c r="O144" s="29"/>
      <c r="P144" s="29"/>
      <c r="Q144" s="29"/>
      <c r="R144" s="29"/>
    </row>
    <row r="145" spans="1:18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7"/>
      <c r="M145" s="28"/>
      <c r="N145" s="29"/>
      <c r="O145" s="29"/>
      <c r="P145" s="29"/>
      <c r="Q145" s="29"/>
      <c r="R145" s="29"/>
    </row>
    <row r="146" spans="1:18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7"/>
      <c r="M146" s="28"/>
      <c r="N146" s="29"/>
      <c r="O146" s="29"/>
      <c r="P146" s="29"/>
      <c r="Q146" s="29"/>
      <c r="R146" s="29"/>
    </row>
    <row r="147" spans="1:18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7"/>
      <c r="M147" s="28"/>
      <c r="N147" s="29"/>
      <c r="O147" s="29"/>
      <c r="P147" s="29"/>
      <c r="Q147" s="29"/>
      <c r="R147" s="29"/>
    </row>
    <row r="148" spans="1:1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7"/>
      <c r="M148" s="28"/>
      <c r="N148" s="29"/>
      <c r="O148" s="29"/>
      <c r="P148" s="29"/>
      <c r="Q148" s="29"/>
      <c r="R148" s="29"/>
    </row>
    <row r="149" spans="1:18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7"/>
      <c r="M149" s="28"/>
      <c r="N149" s="29"/>
      <c r="O149" s="29"/>
      <c r="P149" s="29"/>
      <c r="Q149" s="29"/>
      <c r="R149" s="29"/>
    </row>
    <row r="150" spans="1:18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7"/>
      <c r="M150" s="28"/>
      <c r="N150" s="29"/>
      <c r="O150" s="29"/>
      <c r="P150" s="29"/>
      <c r="Q150" s="29"/>
      <c r="R150" s="29"/>
    </row>
    <row r="151" spans="1:18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7"/>
      <c r="M151" s="28"/>
      <c r="N151" s="29"/>
      <c r="O151" s="29"/>
      <c r="P151" s="29"/>
      <c r="Q151" s="29"/>
      <c r="R151" s="29"/>
    </row>
    <row r="152" spans="1:18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7"/>
      <c r="M152" s="28"/>
      <c r="N152" s="29"/>
      <c r="O152" s="29"/>
      <c r="P152" s="29"/>
      <c r="Q152" s="29"/>
      <c r="R152" s="29"/>
    </row>
    <row r="153" spans="1:18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7"/>
      <c r="M153" s="28"/>
      <c r="N153" s="29"/>
      <c r="O153" s="29"/>
      <c r="P153" s="29"/>
      <c r="Q153" s="29"/>
      <c r="R153" s="29"/>
    </row>
    <row r="154" spans="1:18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7"/>
      <c r="M154" s="28"/>
      <c r="N154" s="29"/>
      <c r="O154" s="29"/>
      <c r="P154" s="29"/>
      <c r="Q154" s="29"/>
      <c r="R154" s="29"/>
    </row>
    <row r="155" spans="1:18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7"/>
      <c r="M155" s="28"/>
      <c r="N155" s="29"/>
      <c r="O155" s="29"/>
      <c r="P155" s="29"/>
      <c r="Q155" s="29"/>
      <c r="R155" s="29"/>
    </row>
    <row r="156" spans="1:18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7"/>
      <c r="M156" s="28"/>
      <c r="N156" s="29"/>
      <c r="O156" s="29"/>
      <c r="P156" s="29"/>
      <c r="Q156" s="29"/>
      <c r="R156" s="29"/>
    </row>
    <row r="157" spans="1:18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7"/>
      <c r="M157" s="28"/>
      <c r="N157" s="29"/>
      <c r="O157" s="29"/>
      <c r="P157" s="29"/>
      <c r="Q157" s="29"/>
      <c r="R157" s="29"/>
    </row>
    <row r="158" spans="1:1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7"/>
      <c r="M158" s="28"/>
      <c r="N158" s="29"/>
      <c r="O158" s="29"/>
      <c r="P158" s="29"/>
      <c r="Q158" s="29"/>
      <c r="R158" s="29"/>
    </row>
    <row r="159" spans="1:18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7"/>
      <c r="M159" s="28"/>
      <c r="N159" s="29"/>
      <c r="O159" s="29"/>
      <c r="P159" s="29"/>
      <c r="Q159" s="29"/>
      <c r="R159" s="29"/>
    </row>
    <row r="160" spans="1:18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7"/>
      <c r="M160" s="28"/>
      <c r="N160" s="29"/>
      <c r="O160" s="29"/>
      <c r="P160" s="29"/>
      <c r="Q160" s="29"/>
      <c r="R160" s="29"/>
    </row>
    <row r="161" spans="1:18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7"/>
      <c r="M161" s="28"/>
      <c r="N161" s="29"/>
      <c r="O161" s="29"/>
      <c r="P161" s="29"/>
      <c r="Q161" s="29"/>
      <c r="R161" s="29"/>
    </row>
    <row r="162" spans="1:18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7"/>
      <c r="M162" s="28"/>
      <c r="N162" s="29"/>
      <c r="O162" s="29"/>
      <c r="P162" s="29"/>
      <c r="Q162" s="29"/>
      <c r="R162" s="29"/>
    </row>
    <row r="163" spans="1:18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7"/>
      <c r="M163" s="28"/>
      <c r="N163" s="29"/>
      <c r="O163" s="29"/>
      <c r="P163" s="29"/>
      <c r="Q163" s="29"/>
      <c r="R163" s="29"/>
    </row>
    <row r="164" spans="1:18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7"/>
      <c r="M164" s="28"/>
      <c r="N164" s="29"/>
      <c r="O164" s="29"/>
      <c r="P164" s="29"/>
      <c r="Q164" s="29"/>
      <c r="R164" s="29"/>
    </row>
    <row r="165" spans="1:18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7"/>
      <c r="M165" s="28"/>
      <c r="N165" s="29"/>
      <c r="O165" s="29"/>
      <c r="P165" s="29"/>
      <c r="Q165" s="29"/>
      <c r="R165" s="29"/>
    </row>
    <row r="166" spans="1:18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7"/>
      <c r="M166" s="28"/>
      <c r="N166" s="29"/>
      <c r="O166" s="29"/>
      <c r="P166" s="29"/>
      <c r="Q166" s="29"/>
      <c r="R166" s="29"/>
    </row>
    <row r="167" spans="1:18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7"/>
      <c r="M167" s="28"/>
      <c r="N167" s="29"/>
      <c r="O167" s="29"/>
      <c r="P167" s="29"/>
      <c r="Q167" s="29"/>
      <c r="R167" s="29"/>
    </row>
    <row r="168" spans="1:1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7"/>
      <c r="M168" s="28"/>
      <c r="N168" s="29"/>
      <c r="O168" s="29"/>
      <c r="P168" s="29"/>
      <c r="Q168" s="29"/>
      <c r="R168" s="29"/>
    </row>
    <row r="169" spans="1:18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7"/>
      <c r="M169" s="28"/>
      <c r="N169" s="29"/>
      <c r="O169" s="29"/>
      <c r="P169" s="29"/>
      <c r="Q169" s="29"/>
      <c r="R169" s="29"/>
    </row>
    <row r="170" spans="1:18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7"/>
      <c r="M170" s="28"/>
      <c r="N170" s="29"/>
      <c r="O170" s="29"/>
      <c r="P170" s="29"/>
      <c r="Q170" s="29"/>
      <c r="R170" s="29"/>
    </row>
    <row r="171" spans="1:18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7"/>
      <c r="M171" s="28"/>
      <c r="N171" s="29"/>
      <c r="O171" s="29"/>
      <c r="P171" s="29"/>
      <c r="Q171" s="29"/>
      <c r="R171" s="29"/>
    </row>
    <row r="172" spans="1:18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7"/>
      <c r="M172" s="28"/>
      <c r="N172" s="29"/>
      <c r="O172" s="29"/>
      <c r="P172" s="29"/>
      <c r="Q172" s="29"/>
      <c r="R172" s="29"/>
    </row>
    <row r="173" spans="1:18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7"/>
      <c r="M173" s="28"/>
      <c r="N173" s="29"/>
      <c r="O173" s="29"/>
      <c r="P173" s="29"/>
      <c r="Q173" s="29"/>
      <c r="R173" s="29"/>
    </row>
    <row r="174" spans="1:18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7"/>
      <c r="M174" s="28"/>
      <c r="N174" s="29"/>
      <c r="O174" s="29"/>
      <c r="P174" s="29"/>
      <c r="Q174" s="29"/>
      <c r="R174" s="29"/>
    </row>
    <row r="175" spans="1:18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7"/>
      <c r="M175" s="28"/>
      <c r="N175" s="29"/>
      <c r="O175" s="29"/>
      <c r="P175" s="29"/>
      <c r="Q175" s="29"/>
      <c r="R175" s="29"/>
    </row>
    <row r="176" spans="1:18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7"/>
      <c r="M176" s="28"/>
      <c r="N176" s="29"/>
      <c r="O176" s="29"/>
      <c r="P176" s="29"/>
      <c r="Q176" s="29"/>
      <c r="R176" s="29"/>
    </row>
    <row r="177" spans="1:18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7"/>
      <c r="M177" s="28"/>
      <c r="N177" s="29"/>
      <c r="O177" s="29"/>
      <c r="P177" s="29"/>
      <c r="Q177" s="29"/>
      <c r="R177" s="29"/>
    </row>
    <row r="178" spans="1:1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7"/>
      <c r="M178" s="28"/>
      <c r="N178" s="29"/>
      <c r="O178" s="29"/>
      <c r="P178" s="29"/>
      <c r="Q178" s="29"/>
      <c r="R178" s="29"/>
    </row>
    <row r="179" spans="1:18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8"/>
      <c r="L179" s="27"/>
      <c r="M179" s="28"/>
      <c r="N179" s="29"/>
      <c r="O179" s="29"/>
      <c r="P179" s="29"/>
      <c r="Q179" s="29"/>
      <c r="R179" s="29"/>
    </row>
    <row r="180" spans="1:18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8"/>
      <c r="L180" s="27"/>
      <c r="M180" s="28"/>
      <c r="N180" s="29"/>
      <c r="O180" s="29"/>
      <c r="P180" s="29"/>
      <c r="Q180" s="29"/>
      <c r="R180" s="29"/>
    </row>
    <row r="181" spans="1:18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8"/>
      <c r="L181" s="27"/>
      <c r="M181" s="28"/>
      <c r="N181" s="29"/>
      <c r="O181" s="29"/>
      <c r="P181" s="29"/>
      <c r="Q181" s="29"/>
      <c r="R181" s="29"/>
    </row>
    <row r="182" spans="1:18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8"/>
      <c r="L182" s="27"/>
      <c r="M182" s="28"/>
      <c r="N182" s="29"/>
      <c r="O182" s="29"/>
      <c r="P182" s="29"/>
      <c r="Q182" s="29"/>
      <c r="R182" s="29"/>
    </row>
    <row r="183" spans="1:18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8"/>
      <c r="L183" s="27"/>
      <c r="M183" s="28"/>
      <c r="N183" s="29"/>
      <c r="O183" s="29"/>
      <c r="P183" s="29"/>
      <c r="Q183" s="29"/>
      <c r="R183" s="29"/>
    </row>
    <row r="184" spans="1:18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8"/>
      <c r="L184" s="27"/>
      <c r="M184" s="28"/>
      <c r="N184" s="29"/>
      <c r="O184" s="29"/>
      <c r="P184" s="29"/>
      <c r="Q184" s="29"/>
      <c r="R184" s="29"/>
    </row>
    <row r="185" spans="1:18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8"/>
      <c r="L185" s="27"/>
      <c r="M185" s="28"/>
      <c r="N185" s="29"/>
      <c r="O185" s="29"/>
      <c r="P185" s="29"/>
      <c r="Q185" s="29"/>
      <c r="R185" s="29"/>
    </row>
    <row r="186" spans="1:18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8"/>
      <c r="L186" s="27"/>
      <c r="M186" s="28"/>
      <c r="N186" s="29"/>
      <c r="O186" s="29"/>
      <c r="P186" s="29"/>
      <c r="Q186" s="29"/>
      <c r="R186" s="29"/>
    </row>
    <row r="187" spans="1:18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8"/>
      <c r="L187" s="27"/>
      <c r="M187" s="28"/>
      <c r="N187" s="29"/>
      <c r="O187" s="29"/>
      <c r="P187" s="29"/>
      <c r="Q187" s="29"/>
      <c r="R187" s="29"/>
    </row>
    <row r="188" spans="1:1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8"/>
      <c r="L188" s="27"/>
      <c r="M188" s="28"/>
      <c r="N188" s="29"/>
      <c r="O188" s="29"/>
      <c r="P188" s="29"/>
      <c r="Q188" s="29"/>
      <c r="R188" s="29"/>
    </row>
    <row r="189" spans="1:18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8"/>
      <c r="L189" s="27"/>
      <c r="M189" s="28"/>
      <c r="N189" s="29"/>
      <c r="O189" s="29"/>
      <c r="P189" s="29"/>
      <c r="Q189" s="29"/>
      <c r="R189" s="29"/>
    </row>
    <row r="190" spans="1:18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8"/>
      <c r="L190" s="27"/>
      <c r="M190" s="28"/>
      <c r="N190" s="29"/>
      <c r="O190" s="29"/>
      <c r="P190" s="29"/>
      <c r="Q190" s="29"/>
      <c r="R190" s="29"/>
    </row>
    <row r="191" spans="1:18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8"/>
      <c r="L191" s="27"/>
      <c r="M191" s="28"/>
      <c r="N191" s="29"/>
      <c r="O191" s="29"/>
      <c r="P191" s="29"/>
      <c r="Q191" s="29"/>
      <c r="R191" s="29"/>
    </row>
    <row r="192" spans="1:18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8"/>
      <c r="L192" s="27"/>
      <c r="M192" s="28"/>
      <c r="N192" s="29"/>
      <c r="O192" s="29"/>
      <c r="P192" s="29"/>
      <c r="Q192" s="29"/>
      <c r="R192" s="29"/>
    </row>
    <row r="193" spans="1:18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8"/>
      <c r="L193" s="27"/>
      <c r="M193" s="28"/>
      <c r="N193" s="29"/>
      <c r="O193" s="29"/>
      <c r="P193" s="29"/>
      <c r="Q193" s="29"/>
      <c r="R193" s="29"/>
    </row>
    <row r="194" spans="1:18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8"/>
      <c r="L194" s="27"/>
      <c r="M194" s="28"/>
      <c r="N194" s="29"/>
      <c r="O194" s="29"/>
      <c r="P194" s="29"/>
      <c r="Q194" s="29"/>
      <c r="R194" s="29"/>
    </row>
    <row r="195" spans="1:18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8"/>
      <c r="L195" s="27"/>
      <c r="M195" s="28"/>
      <c r="N195" s="29"/>
      <c r="O195" s="29"/>
      <c r="P195" s="29"/>
      <c r="Q195" s="29"/>
      <c r="R195" s="29"/>
    </row>
    <row r="196" spans="1:18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8"/>
      <c r="L196" s="27"/>
      <c r="M196" s="28"/>
      <c r="N196" s="29"/>
      <c r="O196" s="29"/>
      <c r="P196" s="29"/>
      <c r="Q196" s="29"/>
      <c r="R196" s="29"/>
    </row>
    <row r="197" spans="1:18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8"/>
      <c r="L197" s="27"/>
      <c r="M197" s="28"/>
      <c r="N197" s="29"/>
      <c r="O197" s="29"/>
      <c r="P197" s="29"/>
      <c r="Q197" s="29"/>
      <c r="R197" s="29"/>
    </row>
    <row r="198" spans="1:1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8"/>
      <c r="L198" s="27"/>
      <c r="M198" s="28"/>
      <c r="N198" s="29"/>
      <c r="O198" s="29"/>
      <c r="P198" s="29"/>
      <c r="Q198" s="29"/>
      <c r="R198" s="29"/>
    </row>
    <row r="199" spans="1:18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8"/>
      <c r="L199" s="27"/>
      <c r="M199" s="28"/>
      <c r="N199" s="29"/>
      <c r="O199" s="29"/>
      <c r="P199" s="29"/>
      <c r="Q199" s="29"/>
      <c r="R199" s="29"/>
    </row>
    <row r="200" spans="1:18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8"/>
      <c r="L200" s="27"/>
      <c r="M200" s="28"/>
      <c r="N200" s="29"/>
      <c r="O200" s="29"/>
      <c r="P200" s="29"/>
      <c r="Q200" s="29"/>
      <c r="R200" s="29"/>
    </row>
    <row r="201" spans="1:18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8"/>
      <c r="L201" s="27"/>
      <c r="M201" s="28"/>
      <c r="N201" s="29"/>
      <c r="O201" s="29"/>
      <c r="P201" s="29"/>
      <c r="Q201" s="29"/>
      <c r="R201" s="29"/>
    </row>
    <row r="202" spans="1:18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8"/>
      <c r="L202" s="27"/>
      <c r="M202" s="28"/>
      <c r="N202" s="29"/>
      <c r="O202" s="29"/>
      <c r="P202" s="29"/>
      <c r="Q202" s="29"/>
      <c r="R202" s="29"/>
    </row>
    <row r="203" spans="1:18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8"/>
      <c r="L203" s="27"/>
      <c r="M203" s="28"/>
      <c r="N203" s="29"/>
      <c r="O203" s="29"/>
      <c r="P203" s="29"/>
      <c r="Q203" s="29"/>
      <c r="R203" s="29"/>
    </row>
    <row r="204" spans="1:18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8"/>
      <c r="L204" s="27"/>
      <c r="M204" s="28"/>
      <c r="N204" s="29"/>
      <c r="O204" s="29"/>
      <c r="P204" s="29"/>
      <c r="Q204" s="29"/>
      <c r="R204" s="29"/>
    </row>
    <row r="205" spans="1:18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8"/>
      <c r="L205" s="27"/>
      <c r="M205" s="28"/>
      <c r="N205" s="29"/>
      <c r="O205" s="29"/>
      <c r="P205" s="29"/>
      <c r="Q205" s="29"/>
      <c r="R205" s="29"/>
    </row>
    <row r="206" spans="1:18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8"/>
      <c r="L206" s="27"/>
      <c r="M206" s="28"/>
      <c r="N206" s="29"/>
      <c r="O206" s="29"/>
      <c r="P206" s="29"/>
      <c r="Q206" s="29"/>
      <c r="R206" s="29"/>
    </row>
    <row r="207" spans="1:18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8"/>
      <c r="L207" s="27"/>
      <c r="M207" s="28"/>
      <c r="N207" s="29"/>
      <c r="O207" s="29"/>
      <c r="P207" s="29"/>
      <c r="Q207" s="29"/>
      <c r="R207" s="29"/>
    </row>
    <row r="208" spans="1:1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8"/>
      <c r="L208" s="27"/>
      <c r="M208" s="28"/>
      <c r="N208" s="29"/>
      <c r="O208" s="29"/>
      <c r="P208" s="29"/>
      <c r="Q208" s="29"/>
      <c r="R208" s="29"/>
    </row>
    <row r="209" spans="1:18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8"/>
      <c r="L209" s="27"/>
      <c r="M209" s="28"/>
      <c r="N209" s="29"/>
      <c r="O209" s="29"/>
      <c r="P209" s="29"/>
      <c r="Q209" s="29"/>
      <c r="R209" s="29"/>
    </row>
    <row r="210" spans="1:18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8"/>
      <c r="L210" s="27"/>
      <c r="M210" s="28"/>
      <c r="N210" s="29"/>
      <c r="O210" s="29"/>
      <c r="P210" s="29"/>
      <c r="Q210" s="29"/>
      <c r="R210" s="29"/>
    </row>
    <row r="211" spans="1:18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8"/>
      <c r="L211" s="27"/>
      <c r="M211" s="28"/>
      <c r="N211" s="29"/>
      <c r="O211" s="29"/>
      <c r="P211" s="29"/>
      <c r="Q211" s="29"/>
      <c r="R211" s="29"/>
    </row>
    <row r="212" spans="1:18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8"/>
      <c r="L212" s="27"/>
      <c r="M212" s="28"/>
      <c r="N212" s="29"/>
      <c r="O212" s="29"/>
      <c r="P212" s="29"/>
      <c r="Q212" s="29"/>
      <c r="R212" s="29"/>
    </row>
    <row r="213" spans="1:18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8"/>
      <c r="L213" s="27"/>
      <c r="M213" s="28"/>
      <c r="N213" s="29"/>
      <c r="O213" s="29"/>
      <c r="P213" s="29"/>
      <c r="Q213" s="29"/>
      <c r="R213" s="29"/>
    </row>
    <row r="214" spans="1:18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8"/>
      <c r="L214" s="27"/>
      <c r="M214" s="28"/>
      <c r="N214" s="29"/>
      <c r="O214" s="29"/>
      <c r="P214" s="29"/>
      <c r="Q214" s="29"/>
      <c r="R214" s="29"/>
    </row>
    <row r="215" spans="1:18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8"/>
      <c r="L215" s="27"/>
      <c r="M215" s="28"/>
      <c r="N215" s="29"/>
      <c r="O215" s="29"/>
      <c r="P215" s="29"/>
      <c r="Q215" s="29"/>
      <c r="R215" s="29"/>
    </row>
    <row r="216" spans="1:18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8"/>
      <c r="L216" s="27"/>
      <c r="M216" s="28"/>
      <c r="N216" s="29"/>
      <c r="O216" s="29"/>
      <c r="P216" s="29"/>
      <c r="Q216" s="29"/>
      <c r="R216" s="29"/>
    </row>
    <row r="217" spans="1:18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8"/>
      <c r="L217" s="27"/>
      <c r="M217" s="28"/>
      <c r="N217" s="29"/>
      <c r="O217" s="29"/>
      <c r="P217" s="29"/>
      <c r="Q217" s="29"/>
      <c r="R217" s="29"/>
    </row>
    <row r="218" spans="1: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8"/>
      <c r="L218" s="27"/>
      <c r="M218" s="28"/>
      <c r="N218" s="29"/>
      <c r="O218" s="29"/>
      <c r="P218" s="29"/>
      <c r="Q218" s="29"/>
      <c r="R218" s="29"/>
    </row>
    <row r="219" spans="1:18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8"/>
      <c r="L219" s="27"/>
      <c r="M219" s="28"/>
      <c r="N219" s="29"/>
      <c r="O219" s="29"/>
      <c r="P219" s="29"/>
      <c r="Q219" s="29"/>
      <c r="R219" s="29"/>
    </row>
    <row r="220" spans="1:18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8"/>
      <c r="L220" s="27"/>
      <c r="M220" s="28"/>
      <c r="N220" s="29"/>
      <c r="O220" s="29"/>
      <c r="P220" s="29"/>
      <c r="Q220" s="29"/>
      <c r="R220" s="29"/>
    </row>
    <row r="221" spans="1:18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8"/>
      <c r="L221" s="27"/>
      <c r="M221" s="28"/>
      <c r="N221" s="29"/>
      <c r="O221" s="29"/>
      <c r="P221" s="29"/>
      <c r="Q221" s="29"/>
      <c r="R221" s="29"/>
    </row>
    <row r="222" spans="1:18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8"/>
      <c r="L222" s="27"/>
      <c r="M222" s="28"/>
      <c r="N222" s="29"/>
      <c r="O222" s="29"/>
      <c r="P222" s="29"/>
      <c r="Q222" s="29"/>
      <c r="R222" s="29"/>
    </row>
    <row r="223" spans="1:18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8"/>
      <c r="L223" s="27"/>
      <c r="M223" s="28"/>
      <c r="N223" s="29"/>
      <c r="O223" s="29"/>
      <c r="P223" s="29"/>
      <c r="Q223" s="29"/>
      <c r="R223" s="29"/>
    </row>
    <row r="224" spans="1:18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8"/>
      <c r="L224" s="27"/>
      <c r="M224" s="28"/>
      <c r="N224" s="29"/>
      <c r="O224" s="29"/>
      <c r="P224" s="29"/>
      <c r="Q224" s="29"/>
      <c r="R224" s="29"/>
    </row>
    <row r="225" spans="1:18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8"/>
      <c r="L225" s="27"/>
      <c r="M225" s="28"/>
      <c r="N225" s="29"/>
      <c r="O225" s="29"/>
      <c r="P225" s="29"/>
      <c r="Q225" s="29"/>
      <c r="R225" s="29"/>
    </row>
    <row r="226" spans="1:18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8"/>
      <c r="L226" s="27"/>
      <c r="M226" s="28"/>
      <c r="N226" s="29"/>
      <c r="O226" s="29"/>
      <c r="P226" s="29"/>
      <c r="Q226" s="29"/>
      <c r="R226" s="29"/>
    </row>
    <row r="227" spans="1:18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8"/>
      <c r="L227" s="27"/>
      <c r="M227" s="28"/>
      <c r="N227" s="29"/>
      <c r="O227" s="29"/>
      <c r="P227" s="29"/>
      <c r="Q227" s="29"/>
      <c r="R227" s="29"/>
    </row>
    <row r="228" spans="1:1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8"/>
      <c r="L228" s="27"/>
      <c r="M228" s="28"/>
      <c r="N228" s="29"/>
      <c r="O228" s="29"/>
      <c r="P228" s="29"/>
      <c r="Q228" s="29"/>
      <c r="R228" s="29"/>
    </row>
    <row r="229" spans="1:18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8"/>
      <c r="L229" s="27"/>
      <c r="M229" s="28"/>
      <c r="N229" s="29"/>
      <c r="O229" s="29"/>
      <c r="P229" s="29"/>
      <c r="Q229" s="29"/>
      <c r="R229" s="29"/>
    </row>
    <row r="230" spans="1:18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8"/>
      <c r="L230" s="27"/>
      <c r="M230" s="28"/>
      <c r="N230" s="29"/>
      <c r="O230" s="29"/>
      <c r="P230" s="29"/>
      <c r="Q230" s="29"/>
      <c r="R230" s="29"/>
    </row>
    <row r="231" spans="1:18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8"/>
      <c r="L231" s="27"/>
      <c r="M231" s="28"/>
      <c r="N231" s="29"/>
      <c r="O231" s="29"/>
      <c r="P231" s="29"/>
      <c r="Q231" s="29"/>
      <c r="R231" s="29"/>
    </row>
    <row r="232" spans="1:18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8"/>
      <c r="L232" s="27"/>
      <c r="M232" s="28"/>
      <c r="N232" s="29"/>
      <c r="O232" s="29"/>
      <c r="P232" s="29"/>
      <c r="Q232" s="29"/>
      <c r="R232" s="29"/>
    </row>
    <row r="233" spans="1:18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8"/>
      <c r="L233" s="27"/>
      <c r="M233" s="28"/>
      <c r="N233" s="29"/>
      <c r="O233" s="29"/>
      <c r="P233" s="29"/>
      <c r="Q233" s="29"/>
      <c r="R233" s="29"/>
    </row>
    <row r="234" spans="1:18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8"/>
      <c r="L234" s="27"/>
      <c r="M234" s="28"/>
      <c r="N234" s="29"/>
      <c r="O234" s="29"/>
      <c r="P234" s="29"/>
      <c r="Q234" s="29"/>
      <c r="R234" s="29"/>
    </row>
    <row r="235" spans="1:18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8"/>
      <c r="L235" s="27"/>
      <c r="M235" s="28"/>
      <c r="N235" s="29"/>
      <c r="O235" s="29"/>
      <c r="P235" s="29"/>
      <c r="Q235" s="29"/>
      <c r="R235" s="29"/>
    </row>
    <row r="236" spans="1:18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8"/>
      <c r="L236" s="27"/>
      <c r="M236" s="28"/>
      <c r="N236" s="29"/>
      <c r="O236" s="29"/>
      <c r="P236" s="29"/>
      <c r="Q236" s="29"/>
      <c r="R236" s="29"/>
    </row>
    <row r="237" spans="1:18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8"/>
      <c r="L237" s="27"/>
      <c r="M237" s="28"/>
      <c r="N237" s="29"/>
      <c r="O237" s="29"/>
      <c r="P237" s="29"/>
      <c r="Q237" s="29"/>
      <c r="R237" s="29"/>
    </row>
    <row r="238" spans="1:1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8"/>
      <c r="L238" s="27"/>
      <c r="M238" s="28"/>
      <c r="N238" s="29"/>
      <c r="O238" s="29"/>
      <c r="P238" s="29"/>
      <c r="Q238" s="29"/>
      <c r="R238" s="29"/>
    </row>
    <row r="239" spans="1:18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8"/>
      <c r="L239" s="27"/>
      <c r="M239" s="28"/>
      <c r="N239" s="29"/>
      <c r="O239" s="29"/>
      <c r="P239" s="29"/>
      <c r="Q239" s="29"/>
      <c r="R239" s="29"/>
    </row>
    <row r="240" spans="1:18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8"/>
      <c r="L240" s="27"/>
      <c r="M240" s="28"/>
      <c r="N240" s="29"/>
      <c r="O240" s="29"/>
      <c r="P240" s="29"/>
      <c r="Q240" s="29"/>
      <c r="R240" s="29"/>
    </row>
    <row r="241" spans="1:18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8"/>
      <c r="L241" s="27"/>
      <c r="M241" s="28"/>
      <c r="N241" s="29"/>
      <c r="O241" s="29"/>
      <c r="P241" s="29"/>
      <c r="Q241" s="29"/>
      <c r="R241" s="29"/>
    </row>
    <row r="242" spans="1:18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8"/>
      <c r="L242" s="27"/>
      <c r="M242" s="28"/>
      <c r="N242" s="29"/>
      <c r="O242" s="29"/>
      <c r="P242" s="29"/>
      <c r="Q242" s="29"/>
      <c r="R242" s="29"/>
    </row>
    <row r="243" spans="1:18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8"/>
      <c r="L243" s="27"/>
      <c r="M243" s="28"/>
      <c r="N243" s="29"/>
      <c r="O243" s="29"/>
      <c r="P243" s="29"/>
      <c r="Q243" s="29"/>
      <c r="R243" s="29"/>
    </row>
    <row r="244" spans="1:18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8"/>
      <c r="L244" s="27"/>
      <c r="M244" s="28"/>
      <c r="N244" s="29"/>
      <c r="O244" s="29"/>
      <c r="P244" s="29"/>
      <c r="Q244" s="29"/>
      <c r="R244" s="29"/>
    </row>
    <row r="245" spans="1:18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8"/>
      <c r="L245" s="27"/>
      <c r="M245" s="28"/>
      <c r="N245" s="29"/>
      <c r="O245" s="29"/>
      <c r="P245" s="29"/>
      <c r="Q245" s="29"/>
      <c r="R245" s="29"/>
    </row>
    <row r="246" spans="1:18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8"/>
      <c r="L246" s="27"/>
      <c r="M246" s="28"/>
      <c r="N246" s="29"/>
      <c r="O246" s="29"/>
      <c r="P246" s="29"/>
      <c r="Q246" s="29"/>
      <c r="R246" s="29"/>
    </row>
    <row r="247" spans="1:18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8"/>
      <c r="L247" s="27"/>
      <c r="M247" s="28"/>
      <c r="N247" s="29"/>
      <c r="O247" s="29"/>
      <c r="P247" s="29"/>
      <c r="Q247" s="29"/>
      <c r="R247" s="29"/>
    </row>
    <row r="248" spans="1:1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8"/>
      <c r="L248" s="27"/>
      <c r="M248" s="28"/>
      <c r="N248" s="29"/>
      <c r="O248" s="29"/>
      <c r="P248" s="29"/>
      <c r="Q248" s="29"/>
      <c r="R248" s="29"/>
    </row>
    <row r="249" spans="1:18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8"/>
      <c r="L249" s="27"/>
      <c r="M249" s="28"/>
      <c r="N249" s="29"/>
      <c r="O249" s="29"/>
      <c r="P249" s="29"/>
      <c r="Q249" s="29"/>
      <c r="R249" s="29"/>
    </row>
    <row r="250" spans="1:18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8"/>
      <c r="L250" s="27"/>
      <c r="M250" s="28"/>
      <c r="N250" s="29"/>
      <c r="O250" s="29"/>
      <c r="P250" s="29"/>
      <c r="Q250" s="29"/>
      <c r="R250" s="29"/>
    </row>
    <row r="251" spans="1:18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8"/>
      <c r="L251" s="27"/>
      <c r="M251" s="28"/>
      <c r="N251" s="29"/>
      <c r="O251" s="29"/>
      <c r="P251" s="29"/>
      <c r="Q251" s="29"/>
      <c r="R251" s="29"/>
    </row>
    <row r="252" spans="1:18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8"/>
      <c r="L252" s="27"/>
      <c r="M252" s="28"/>
      <c r="N252" s="29"/>
      <c r="O252" s="29"/>
      <c r="P252" s="29"/>
      <c r="Q252" s="29"/>
      <c r="R252" s="29"/>
    </row>
    <row r="253" spans="1:18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8"/>
      <c r="L253" s="27"/>
      <c r="M253" s="28"/>
      <c r="N253" s="29"/>
      <c r="O253" s="29"/>
      <c r="P253" s="29"/>
      <c r="Q253" s="29"/>
      <c r="R253" s="29"/>
    </row>
    <row r="254" spans="1:18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8"/>
      <c r="L254" s="27"/>
      <c r="M254" s="28"/>
      <c r="N254" s="29"/>
      <c r="O254" s="29"/>
      <c r="P254" s="29"/>
      <c r="Q254" s="29"/>
      <c r="R254" s="29"/>
    </row>
    <row r="255" spans="1:18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8"/>
      <c r="L255" s="27"/>
      <c r="M255" s="28"/>
      <c r="N255" s="29"/>
      <c r="O255" s="29"/>
      <c r="P255" s="29"/>
      <c r="Q255" s="29"/>
      <c r="R255" s="29"/>
    </row>
    <row r="256" spans="1:18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8"/>
      <c r="L256" s="27"/>
      <c r="M256" s="28"/>
      <c r="N256" s="29"/>
      <c r="O256" s="29"/>
      <c r="P256" s="29"/>
      <c r="Q256" s="29"/>
      <c r="R256" s="29"/>
    </row>
    <row r="257" spans="1:18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8"/>
      <c r="L257" s="27"/>
      <c r="M257" s="28"/>
      <c r="N257" s="29"/>
      <c r="O257" s="29"/>
      <c r="P257" s="29"/>
      <c r="Q257" s="29"/>
      <c r="R257" s="29"/>
    </row>
    <row r="258" spans="1:1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8"/>
      <c r="L258" s="27"/>
      <c r="M258" s="28"/>
      <c r="N258" s="29"/>
      <c r="O258" s="29"/>
      <c r="P258" s="29"/>
      <c r="Q258" s="29"/>
      <c r="R258" s="29"/>
    </row>
    <row r="259" spans="1:18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8"/>
      <c r="L259" s="27"/>
      <c r="M259" s="28"/>
      <c r="N259" s="29"/>
      <c r="O259" s="29"/>
      <c r="P259" s="29"/>
      <c r="Q259" s="29"/>
      <c r="R259" s="29"/>
    </row>
    <row r="260" spans="1:18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8"/>
      <c r="L260" s="27"/>
      <c r="M260" s="28"/>
      <c r="N260" s="29"/>
      <c r="O260" s="29"/>
      <c r="P260" s="29"/>
      <c r="Q260" s="29"/>
      <c r="R260" s="29"/>
    </row>
    <row r="261" spans="1:18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8"/>
      <c r="L261" s="27"/>
      <c r="M261" s="28"/>
      <c r="N261" s="29"/>
      <c r="O261" s="29"/>
      <c r="P261" s="29"/>
      <c r="Q261" s="29"/>
      <c r="R261" s="29"/>
    </row>
    <row r="262" spans="1:18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8"/>
      <c r="L262" s="27"/>
      <c r="M262" s="28"/>
      <c r="N262" s="29"/>
      <c r="O262" s="29"/>
      <c r="P262" s="29"/>
      <c r="Q262" s="29"/>
      <c r="R262" s="29"/>
    </row>
    <row r="263" spans="1:18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8"/>
      <c r="L263" s="27"/>
      <c r="M263" s="28"/>
      <c r="N263" s="29"/>
      <c r="O263" s="29"/>
      <c r="P263" s="29"/>
      <c r="Q263" s="29"/>
      <c r="R263" s="29"/>
    </row>
    <row r="264" spans="1:18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8"/>
      <c r="L264" s="27"/>
      <c r="M264" s="28"/>
      <c r="N264" s="29"/>
      <c r="O264" s="29"/>
      <c r="P264" s="29"/>
      <c r="Q264" s="29"/>
      <c r="R264" s="29"/>
    </row>
    <row r="265" spans="1:18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8"/>
      <c r="L265" s="27"/>
      <c r="M265" s="28"/>
      <c r="N265" s="29"/>
      <c r="O265" s="29"/>
      <c r="P265" s="29"/>
      <c r="Q265" s="29"/>
      <c r="R265" s="29"/>
    </row>
    <row r="266" spans="1:18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8"/>
      <c r="L266" s="27"/>
      <c r="M266" s="28"/>
      <c r="N266" s="29"/>
      <c r="O266" s="29"/>
      <c r="P266" s="29"/>
      <c r="Q266" s="29"/>
      <c r="R266" s="29"/>
    </row>
    <row r="267" spans="1:18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8"/>
      <c r="L267" s="27"/>
      <c r="M267" s="28"/>
      <c r="N267" s="29"/>
      <c r="O267" s="29"/>
      <c r="P267" s="29"/>
      <c r="Q267" s="29"/>
      <c r="R267" s="29"/>
    </row>
    <row r="268" spans="1:1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8"/>
      <c r="L268" s="27"/>
      <c r="M268" s="28"/>
      <c r="N268" s="29"/>
      <c r="O268" s="29"/>
      <c r="P268" s="29"/>
      <c r="Q268" s="29"/>
      <c r="R268" s="29"/>
    </row>
    <row r="269" spans="1:18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8"/>
      <c r="L269" s="27"/>
      <c r="M269" s="28"/>
      <c r="N269" s="29"/>
      <c r="O269" s="29"/>
      <c r="P269" s="29"/>
      <c r="Q269" s="29"/>
      <c r="R269" s="29"/>
    </row>
    <row r="270" spans="1:18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8"/>
      <c r="L270" s="27"/>
      <c r="M270" s="28"/>
      <c r="N270" s="29"/>
      <c r="O270" s="29"/>
      <c r="P270" s="29"/>
      <c r="Q270" s="29"/>
      <c r="R270" s="29"/>
    </row>
    <row r="271" spans="1:18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8"/>
      <c r="L271" s="27"/>
      <c r="M271" s="28"/>
      <c r="N271" s="29"/>
      <c r="O271" s="29"/>
      <c r="P271" s="29"/>
      <c r="Q271" s="29"/>
      <c r="R271" s="29"/>
    </row>
    <row r="272" spans="1:18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8"/>
      <c r="L272" s="27"/>
      <c r="M272" s="28"/>
      <c r="N272" s="29"/>
      <c r="O272" s="29"/>
      <c r="P272" s="29"/>
      <c r="Q272" s="29"/>
      <c r="R272" s="29"/>
    </row>
    <row r="273" spans="1:18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8"/>
      <c r="L273" s="27"/>
      <c r="M273" s="28"/>
      <c r="N273" s="29"/>
      <c r="O273" s="29"/>
      <c r="P273" s="29"/>
      <c r="Q273" s="29"/>
      <c r="R273" s="29"/>
    </row>
    <row r="274" spans="1:18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8"/>
      <c r="L274" s="27"/>
      <c r="M274" s="28"/>
      <c r="N274" s="29"/>
      <c r="O274" s="29"/>
      <c r="P274" s="29"/>
      <c r="Q274" s="29"/>
      <c r="R274" s="29"/>
    </row>
    <row r="275" spans="1:18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8"/>
      <c r="L275" s="27"/>
      <c r="M275" s="28"/>
      <c r="N275" s="29"/>
      <c r="O275" s="29"/>
      <c r="P275" s="29"/>
      <c r="Q275" s="29"/>
      <c r="R275" s="29"/>
    </row>
    <row r="276" spans="1:18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8"/>
      <c r="L276" s="27"/>
      <c r="M276" s="28"/>
      <c r="N276" s="29"/>
      <c r="O276" s="29"/>
      <c r="P276" s="29"/>
      <c r="Q276" s="29"/>
      <c r="R276" s="29"/>
    </row>
    <row r="277" spans="1:18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8"/>
      <c r="L277" s="27"/>
      <c r="M277" s="28"/>
      <c r="N277" s="29"/>
      <c r="O277" s="29"/>
      <c r="P277" s="29"/>
      <c r="Q277" s="29"/>
      <c r="R277" s="29"/>
    </row>
    <row r="278" spans="1:1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8"/>
      <c r="L278" s="27"/>
      <c r="M278" s="28"/>
      <c r="N278" s="29"/>
      <c r="O278" s="29"/>
      <c r="P278" s="29"/>
      <c r="Q278" s="29"/>
      <c r="R278" s="29"/>
    </row>
    <row r="279" spans="1:18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8"/>
      <c r="L279" s="27"/>
      <c r="M279" s="28"/>
      <c r="N279" s="29"/>
      <c r="O279" s="29"/>
      <c r="P279" s="29"/>
      <c r="Q279" s="29"/>
      <c r="R279" s="29"/>
    </row>
    <row r="280" spans="1:18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8"/>
      <c r="L280" s="27"/>
      <c r="M280" s="28"/>
      <c r="N280" s="29"/>
      <c r="O280" s="29"/>
      <c r="P280" s="29"/>
      <c r="Q280" s="29"/>
      <c r="R280" s="29"/>
    </row>
    <row r="281" spans="1:18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8"/>
      <c r="L281" s="27"/>
      <c r="M281" s="28"/>
      <c r="N281" s="29"/>
      <c r="O281" s="29"/>
      <c r="P281" s="29"/>
      <c r="Q281" s="29"/>
      <c r="R281" s="29"/>
    </row>
    <row r="282" spans="1:18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8"/>
      <c r="L282" s="27"/>
      <c r="M282" s="28"/>
      <c r="N282" s="29"/>
      <c r="O282" s="29"/>
      <c r="P282" s="29"/>
      <c r="Q282" s="29"/>
      <c r="R282" s="29"/>
    </row>
    <row r="283" spans="1:18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8"/>
      <c r="L283" s="27"/>
      <c r="M283" s="28"/>
      <c r="N283" s="29"/>
      <c r="O283" s="29"/>
      <c r="P283" s="29"/>
      <c r="Q283" s="29"/>
      <c r="R283" s="29"/>
    </row>
    <row r="284" spans="1:18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8"/>
      <c r="L284" s="27"/>
      <c r="M284" s="28"/>
      <c r="N284" s="29"/>
      <c r="O284" s="29"/>
      <c r="P284" s="29"/>
      <c r="Q284" s="29"/>
      <c r="R284" s="29"/>
    </row>
    <row r="285" spans="1:18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8"/>
      <c r="L285" s="27"/>
      <c r="M285" s="28"/>
      <c r="N285" s="29"/>
      <c r="O285" s="29"/>
      <c r="P285" s="29"/>
      <c r="Q285" s="29"/>
      <c r="R285" s="29"/>
    </row>
    <row r="286" spans="1:18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8"/>
      <c r="L286" s="27"/>
      <c r="M286" s="28"/>
      <c r="N286" s="29"/>
      <c r="O286" s="29"/>
      <c r="P286" s="29"/>
      <c r="Q286" s="29"/>
      <c r="R286" s="29"/>
    </row>
    <row r="287" spans="1:18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8"/>
      <c r="L287" s="27"/>
      <c r="M287" s="28"/>
      <c r="N287" s="29"/>
      <c r="O287" s="29"/>
      <c r="P287" s="29"/>
      <c r="Q287" s="29"/>
      <c r="R287" s="29"/>
    </row>
    <row r="288" spans="1:1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8"/>
      <c r="L288" s="27"/>
      <c r="M288" s="28"/>
      <c r="N288" s="29"/>
      <c r="O288" s="29"/>
      <c r="P288" s="29"/>
      <c r="Q288" s="29"/>
      <c r="R288" s="29"/>
    </row>
    <row r="289" spans="1:18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8"/>
      <c r="L289" s="27"/>
      <c r="M289" s="28"/>
      <c r="N289" s="29"/>
      <c r="O289" s="29"/>
      <c r="P289" s="29"/>
      <c r="Q289" s="29"/>
      <c r="R289" s="29"/>
    </row>
    <row r="290" spans="1:18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8"/>
      <c r="L290" s="27"/>
      <c r="M290" s="28"/>
      <c r="N290" s="29"/>
      <c r="O290" s="29"/>
      <c r="P290" s="29"/>
      <c r="Q290" s="29"/>
      <c r="R290" s="29"/>
    </row>
    <row r="291" spans="1:18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8"/>
      <c r="L291" s="27"/>
      <c r="M291" s="28"/>
      <c r="N291" s="29"/>
      <c r="O291" s="29"/>
      <c r="P291" s="29"/>
      <c r="Q291" s="29"/>
      <c r="R291" s="29"/>
    </row>
    <row r="292" spans="1:18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8"/>
      <c r="L292" s="27"/>
      <c r="M292" s="28"/>
      <c r="N292" s="29"/>
      <c r="O292" s="29"/>
      <c r="P292" s="29"/>
      <c r="Q292" s="29"/>
      <c r="R292" s="29"/>
    </row>
    <row r="293" spans="1:18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8"/>
      <c r="L293" s="27"/>
      <c r="M293" s="28"/>
      <c r="N293" s="29"/>
      <c r="O293" s="29"/>
      <c r="P293" s="29"/>
      <c r="Q293" s="29"/>
      <c r="R293" s="29"/>
    </row>
    <row r="294" spans="1:18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8"/>
      <c r="L294" s="27"/>
      <c r="M294" s="28"/>
      <c r="N294" s="29"/>
      <c r="O294" s="29"/>
      <c r="P294" s="29"/>
      <c r="Q294" s="29"/>
      <c r="R294" s="29"/>
    </row>
    <row r="295" spans="1:18">
      <c r="A295" s="27"/>
      <c r="B295" s="27"/>
      <c r="D295" s="27"/>
      <c r="E295" s="27"/>
      <c r="F295" s="27"/>
      <c r="G295" s="27"/>
      <c r="H295" s="27"/>
      <c r="I295" s="27"/>
      <c r="J295" s="27"/>
      <c r="K295" s="28"/>
      <c r="L295" s="27"/>
      <c r="M295" s="28"/>
      <c r="N295" s="29"/>
      <c r="O295" s="29"/>
      <c r="P295" s="29"/>
      <c r="Q295" s="29"/>
      <c r="R295" s="29"/>
    </row>
  </sheetData>
  <mergeCells count="17"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- 7212.1.2019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66"/>
  <sheetViews>
    <sheetView view="pageBreakPreview" zoomScale="60" zoomScaleNormal="80" zoomScalePageLayoutView="10" workbookViewId="0">
      <selection activeCell="B58" sqref="B58"/>
    </sheetView>
  </sheetViews>
  <sheetFormatPr defaultColWidth="8.85546875" defaultRowHeight="12.75"/>
  <cols>
    <col min="1" max="1" width="6.42578125" style="511" customWidth="1"/>
    <col min="2" max="2" width="39.5703125" style="511" customWidth="1"/>
    <col min="3" max="3" width="17.7109375" style="505" customWidth="1"/>
    <col min="4" max="4" width="22" style="511" customWidth="1"/>
    <col min="5" max="5" width="26.28515625" style="511" customWidth="1"/>
    <col min="6" max="6" width="29.5703125" style="511" customWidth="1"/>
    <col min="7" max="7" width="21" style="511" customWidth="1"/>
    <col min="8" max="8" width="28" style="511" customWidth="1"/>
    <col min="9" max="9" width="36.7109375" style="511" customWidth="1"/>
    <col min="10" max="16384" width="8.85546875" style="511"/>
  </cols>
  <sheetData>
    <row r="1" spans="1:12" s="645" customFormat="1" ht="15.75">
      <c r="A1" s="643" t="s">
        <v>247</v>
      </c>
      <c r="B1" s="643"/>
      <c r="C1" s="644"/>
    </row>
    <row r="2" spans="1:12" s="645" customFormat="1" ht="15.75">
      <c r="A2" s="646"/>
      <c r="B2" s="646"/>
      <c r="C2" s="647"/>
      <c r="D2" s="648"/>
      <c r="E2" s="648"/>
      <c r="F2" s="648"/>
      <c r="G2" s="648"/>
    </row>
    <row r="3" spans="1:12" ht="15.75" thickBot="1">
      <c r="A3" s="649" t="s">
        <v>0</v>
      </c>
      <c r="B3" s="649"/>
      <c r="C3" s="650"/>
      <c r="D3" s="651"/>
      <c r="E3" s="651"/>
      <c r="F3" s="651"/>
      <c r="G3" s="651"/>
      <c r="I3" s="652" t="s">
        <v>219</v>
      </c>
    </row>
    <row r="4" spans="1:12" ht="16.5" customHeight="1" thickBot="1">
      <c r="A4" s="964" t="s">
        <v>6</v>
      </c>
      <c r="B4" s="964" t="s">
        <v>134</v>
      </c>
      <c r="C4" s="967" t="s">
        <v>69</v>
      </c>
      <c r="D4" s="970" t="s">
        <v>102</v>
      </c>
      <c r="E4" s="971"/>
      <c r="F4" s="971"/>
      <c r="G4" s="971"/>
      <c r="H4" s="971"/>
      <c r="I4" s="972" t="s">
        <v>213</v>
      </c>
    </row>
    <row r="5" spans="1:12" ht="16.5" thickBot="1">
      <c r="A5" s="965"/>
      <c r="B5" s="965"/>
      <c r="C5" s="968"/>
      <c r="D5" s="776" t="s">
        <v>70</v>
      </c>
      <c r="E5" s="976" t="s">
        <v>60</v>
      </c>
      <c r="F5" s="977"/>
      <c r="G5" s="964" t="s">
        <v>99</v>
      </c>
      <c r="H5" s="976" t="s">
        <v>113</v>
      </c>
      <c r="I5" s="973"/>
      <c r="J5" s="653"/>
      <c r="K5" s="653"/>
      <c r="L5" s="653"/>
    </row>
    <row r="6" spans="1:12" ht="16.5" thickBot="1">
      <c r="A6" s="965"/>
      <c r="B6" s="965"/>
      <c r="C6" s="968"/>
      <c r="D6" s="777" t="s">
        <v>212</v>
      </c>
      <c r="E6" s="978"/>
      <c r="F6" s="978"/>
      <c r="G6" s="978"/>
      <c r="H6" s="978"/>
      <c r="I6" s="974"/>
      <c r="J6" s="653"/>
      <c r="K6" s="653"/>
      <c r="L6" s="653"/>
    </row>
    <row r="7" spans="1:12" ht="15.75">
      <c r="A7" s="965"/>
      <c r="B7" s="965"/>
      <c r="C7" s="968"/>
      <c r="D7" s="776" t="s">
        <v>249</v>
      </c>
      <c r="E7" s="776" t="s">
        <v>59</v>
      </c>
      <c r="F7" s="776" t="s">
        <v>45</v>
      </c>
      <c r="G7" s="965"/>
      <c r="H7" s="979" t="s">
        <v>100</v>
      </c>
      <c r="I7" s="973"/>
      <c r="J7" s="653"/>
      <c r="K7" s="653"/>
      <c r="L7" s="653"/>
    </row>
    <row r="8" spans="1:12" ht="16.5" thickBot="1">
      <c r="A8" s="965"/>
      <c r="B8" s="965"/>
      <c r="C8" s="968"/>
      <c r="D8" s="981" t="s">
        <v>101</v>
      </c>
      <c r="E8" s="778" t="s">
        <v>71</v>
      </c>
      <c r="F8" s="778" t="s">
        <v>46</v>
      </c>
      <c r="G8" s="966"/>
      <c r="H8" s="980"/>
      <c r="I8" s="973"/>
      <c r="J8" s="653"/>
      <c r="K8" s="653"/>
      <c r="L8" s="653"/>
    </row>
    <row r="9" spans="1:12" ht="23.45" customHeight="1" thickBot="1">
      <c r="A9" s="966"/>
      <c r="B9" s="966"/>
      <c r="C9" s="969"/>
      <c r="D9" s="982"/>
      <c r="E9" s="778" t="s">
        <v>4</v>
      </c>
      <c r="F9" s="778" t="s">
        <v>4</v>
      </c>
      <c r="G9" s="778" t="s">
        <v>3</v>
      </c>
      <c r="H9" s="779" t="s">
        <v>3</v>
      </c>
      <c r="I9" s="975"/>
      <c r="J9" s="653"/>
      <c r="K9" s="653"/>
      <c r="L9" s="653"/>
    </row>
    <row r="10" spans="1:12" ht="15" customHeight="1">
      <c r="A10" s="954" t="s">
        <v>7</v>
      </c>
      <c r="B10" s="963"/>
      <c r="C10" s="960" t="s">
        <v>72</v>
      </c>
      <c r="D10" s="654"/>
      <c r="E10" s="655"/>
      <c r="F10" s="655"/>
      <c r="G10" s="656"/>
      <c r="H10" s="656"/>
      <c r="I10" s="657"/>
      <c r="J10" s="653"/>
      <c r="K10" s="653"/>
      <c r="L10" s="653"/>
    </row>
    <row r="11" spans="1:12" ht="15" customHeight="1">
      <c r="A11" s="961"/>
      <c r="B11" s="955"/>
      <c r="C11" s="956"/>
      <c r="D11" s="658">
        <f>SUM(E10,E11)</f>
        <v>0</v>
      </c>
      <c r="E11" s="658"/>
      <c r="F11" s="658"/>
      <c r="G11" s="659" t="s">
        <v>104</v>
      </c>
      <c r="H11" s="659"/>
      <c r="I11" s="518"/>
      <c r="J11" s="653"/>
      <c r="K11" s="653"/>
      <c r="L11" s="653"/>
    </row>
    <row r="12" spans="1:12" ht="15" customHeight="1">
      <c r="A12" s="961" t="s">
        <v>8</v>
      </c>
      <c r="B12" s="955"/>
      <c r="C12" s="956" t="s">
        <v>73</v>
      </c>
      <c r="D12" s="660"/>
      <c r="E12" s="661"/>
      <c r="F12" s="661"/>
      <c r="G12" s="659"/>
      <c r="H12" s="659"/>
      <c r="I12" s="518"/>
      <c r="J12" s="653"/>
      <c r="K12" s="653"/>
      <c r="L12" s="653"/>
    </row>
    <row r="13" spans="1:12" ht="15" customHeight="1">
      <c r="A13" s="961"/>
      <c r="B13" s="955"/>
      <c r="C13" s="956"/>
      <c r="D13" s="662">
        <f>SUM(E12,E13)</f>
        <v>0</v>
      </c>
      <c r="E13" s="661"/>
      <c r="F13" s="661"/>
      <c r="G13" s="663" t="s">
        <v>104</v>
      </c>
      <c r="H13" s="663"/>
      <c r="I13" s="518"/>
    </row>
    <row r="14" spans="1:12" ht="15" customHeight="1">
      <c r="A14" s="954" t="s">
        <v>9</v>
      </c>
      <c r="B14" s="955" t="s">
        <v>261</v>
      </c>
      <c r="C14" s="956" t="s">
        <v>74</v>
      </c>
      <c r="D14" s="664">
        <v>1</v>
      </c>
      <c r="E14" s="658">
        <v>24.02</v>
      </c>
      <c r="F14" s="658">
        <v>159.07</v>
      </c>
      <c r="G14" s="663">
        <v>6</v>
      </c>
      <c r="H14" s="663">
        <v>5</v>
      </c>
      <c r="I14" s="518"/>
    </row>
    <row r="15" spans="1:12" ht="15" customHeight="1">
      <c r="A15" s="961"/>
      <c r="B15" s="955"/>
      <c r="C15" s="956"/>
      <c r="D15" s="658">
        <f>SUM(E14,E15)</f>
        <v>159.07000000000002</v>
      </c>
      <c r="E15" s="658">
        <v>135.05000000000001</v>
      </c>
      <c r="F15" s="658">
        <v>0</v>
      </c>
      <c r="G15" s="663" t="s">
        <v>104</v>
      </c>
      <c r="H15" s="663">
        <v>1</v>
      </c>
      <c r="I15" s="518"/>
    </row>
    <row r="16" spans="1:12" ht="15" customHeight="1">
      <c r="A16" s="961" t="s">
        <v>10</v>
      </c>
      <c r="B16" s="955"/>
      <c r="C16" s="956" t="s">
        <v>75</v>
      </c>
      <c r="D16" s="663"/>
      <c r="E16" s="658"/>
      <c r="F16" s="658"/>
      <c r="G16" s="663"/>
      <c r="H16" s="663"/>
      <c r="I16" s="518"/>
    </row>
    <row r="17" spans="1:9" ht="15" customHeight="1">
      <c r="A17" s="961"/>
      <c r="B17" s="955"/>
      <c r="C17" s="956"/>
      <c r="D17" s="664">
        <f>SUM(E16,E17)</f>
        <v>0</v>
      </c>
      <c r="E17" s="658"/>
      <c r="F17" s="658"/>
      <c r="G17" s="663" t="s">
        <v>104</v>
      </c>
      <c r="H17" s="663"/>
      <c r="I17" s="518"/>
    </row>
    <row r="18" spans="1:9" ht="15" customHeight="1">
      <c r="A18" s="954" t="s">
        <v>11</v>
      </c>
      <c r="B18" s="955" t="s">
        <v>261</v>
      </c>
      <c r="C18" s="956" t="s">
        <v>76</v>
      </c>
      <c r="D18" s="664">
        <v>3</v>
      </c>
      <c r="E18" s="658">
        <v>46.04</v>
      </c>
      <c r="F18" s="658">
        <v>184.21</v>
      </c>
      <c r="G18" s="663">
        <v>4</v>
      </c>
      <c r="H18" s="663">
        <v>5</v>
      </c>
      <c r="I18" s="845" t="s">
        <v>263</v>
      </c>
    </row>
    <row r="19" spans="1:9" ht="15" customHeight="1">
      <c r="A19" s="961"/>
      <c r="B19" s="955"/>
      <c r="C19" s="956"/>
      <c r="D19" s="658">
        <f>SUM(E18,E19)</f>
        <v>184.20999999999998</v>
      </c>
      <c r="E19" s="658">
        <v>138.16999999999999</v>
      </c>
      <c r="F19" s="658">
        <v>0</v>
      </c>
      <c r="G19" s="659" t="s">
        <v>104</v>
      </c>
      <c r="H19" s="659">
        <v>3</v>
      </c>
      <c r="I19" s="518"/>
    </row>
    <row r="20" spans="1:9" ht="15" customHeight="1">
      <c r="A20" s="961" t="s">
        <v>12</v>
      </c>
      <c r="B20" s="955"/>
      <c r="C20" s="956" t="s">
        <v>77</v>
      </c>
      <c r="D20" s="663"/>
      <c r="E20" s="658"/>
      <c r="F20" s="658"/>
      <c r="G20" s="665"/>
      <c r="H20" s="665"/>
      <c r="I20" s="518"/>
    </row>
    <row r="21" spans="1:9" ht="15" customHeight="1">
      <c r="A21" s="961"/>
      <c r="B21" s="955"/>
      <c r="C21" s="956"/>
      <c r="D21" s="664">
        <f>SUM(E20,E21)</f>
        <v>0</v>
      </c>
      <c r="E21" s="658"/>
      <c r="F21" s="658"/>
      <c r="G21" s="663" t="s">
        <v>104</v>
      </c>
      <c r="H21" s="663"/>
      <c r="I21" s="518"/>
    </row>
    <row r="22" spans="1:9" ht="15" customHeight="1">
      <c r="A22" s="954" t="s">
        <v>13</v>
      </c>
      <c r="B22" s="955"/>
      <c r="C22" s="956" t="s">
        <v>78</v>
      </c>
      <c r="D22" s="664"/>
      <c r="E22" s="658"/>
      <c r="F22" s="658"/>
      <c r="G22" s="656"/>
      <c r="H22" s="656"/>
      <c r="I22" s="518"/>
    </row>
    <row r="23" spans="1:9" ht="15" customHeight="1">
      <c r="A23" s="961"/>
      <c r="B23" s="955"/>
      <c r="C23" s="956"/>
      <c r="D23" s="658">
        <f>SUM(E22,E23)</f>
        <v>0</v>
      </c>
      <c r="E23" s="658"/>
      <c r="F23" s="658"/>
      <c r="G23" s="659" t="s">
        <v>104</v>
      </c>
      <c r="H23" s="659"/>
      <c r="I23" s="518"/>
    </row>
    <row r="24" spans="1:9" ht="15" customHeight="1">
      <c r="A24" s="961" t="s">
        <v>14</v>
      </c>
      <c r="B24" s="955"/>
      <c r="C24" s="962" t="s">
        <v>79</v>
      </c>
      <c r="D24" s="666"/>
      <c r="E24" s="667"/>
      <c r="F24" s="667"/>
      <c r="G24" s="659"/>
      <c r="H24" s="659"/>
      <c r="I24" s="518"/>
    </row>
    <row r="25" spans="1:9" ht="15" customHeight="1">
      <c r="A25" s="961"/>
      <c r="B25" s="955"/>
      <c r="C25" s="962"/>
      <c r="D25" s="658">
        <f>SUM(E24,E25)</f>
        <v>0</v>
      </c>
      <c r="E25" s="667"/>
      <c r="F25" s="667"/>
      <c r="G25" s="663" t="s">
        <v>104</v>
      </c>
      <c r="H25" s="663"/>
      <c r="I25" s="518"/>
    </row>
    <row r="26" spans="1:9" ht="15" customHeight="1">
      <c r="A26" s="954" t="s">
        <v>15</v>
      </c>
      <c r="B26" s="955" t="s">
        <v>261</v>
      </c>
      <c r="C26" s="956" t="s">
        <v>80</v>
      </c>
      <c r="D26" s="664">
        <v>1</v>
      </c>
      <c r="E26" s="658">
        <v>10.23</v>
      </c>
      <c r="F26" s="658">
        <v>68.39</v>
      </c>
      <c r="G26" s="663">
        <v>3</v>
      </c>
      <c r="H26" s="663">
        <v>3</v>
      </c>
      <c r="I26" s="845" t="s">
        <v>262</v>
      </c>
    </row>
    <row r="27" spans="1:9" ht="15" customHeight="1">
      <c r="A27" s="961"/>
      <c r="B27" s="955"/>
      <c r="C27" s="956"/>
      <c r="D27" s="658">
        <f>SUM(E26,E27)</f>
        <v>68.39</v>
      </c>
      <c r="E27" s="658">
        <v>58.16</v>
      </c>
      <c r="F27" s="658">
        <v>0</v>
      </c>
      <c r="G27" s="663" t="s">
        <v>104</v>
      </c>
      <c r="H27" s="663">
        <v>1</v>
      </c>
      <c r="I27" s="518"/>
    </row>
    <row r="28" spans="1:9" ht="15" customHeight="1">
      <c r="A28" s="961" t="s">
        <v>16</v>
      </c>
      <c r="B28" s="955"/>
      <c r="C28" s="956" t="s">
        <v>81</v>
      </c>
      <c r="D28" s="663"/>
      <c r="E28" s="658"/>
      <c r="F28" s="658"/>
      <c r="G28" s="663"/>
      <c r="H28" s="663"/>
      <c r="I28" s="518"/>
    </row>
    <row r="29" spans="1:9" ht="15" customHeight="1">
      <c r="A29" s="961"/>
      <c r="B29" s="955"/>
      <c r="C29" s="956"/>
      <c r="D29" s="658">
        <f>SUM(E28,E29)</f>
        <v>0</v>
      </c>
      <c r="E29" s="658"/>
      <c r="F29" s="658"/>
      <c r="G29" s="663" t="s">
        <v>104</v>
      </c>
      <c r="H29" s="663"/>
      <c r="I29" s="518"/>
    </row>
    <row r="30" spans="1:9" ht="15" customHeight="1">
      <c r="A30" s="954" t="s">
        <v>17</v>
      </c>
      <c r="B30" s="955"/>
      <c r="C30" s="956" t="s">
        <v>82</v>
      </c>
      <c r="D30" s="663"/>
      <c r="E30" s="658"/>
      <c r="F30" s="658"/>
      <c r="G30" s="663"/>
      <c r="H30" s="663"/>
      <c r="I30" s="518"/>
    </row>
    <row r="31" spans="1:9" ht="15" customHeight="1">
      <c r="A31" s="961"/>
      <c r="B31" s="955"/>
      <c r="C31" s="956"/>
      <c r="D31" s="658">
        <f>SUM(E30,E31)</f>
        <v>0</v>
      </c>
      <c r="E31" s="658"/>
      <c r="F31" s="658"/>
      <c r="G31" s="659" t="s">
        <v>104</v>
      </c>
      <c r="H31" s="659"/>
      <c r="I31" s="518"/>
    </row>
    <row r="32" spans="1:9" ht="15" customHeight="1">
      <c r="A32" s="961" t="s">
        <v>18</v>
      </c>
      <c r="B32" s="955"/>
      <c r="C32" s="956" t="s">
        <v>83</v>
      </c>
      <c r="D32" s="663"/>
      <c r="E32" s="658"/>
      <c r="F32" s="658"/>
      <c r="G32" s="665"/>
      <c r="H32" s="665"/>
      <c r="I32" s="518"/>
    </row>
    <row r="33" spans="1:9" ht="15" customHeight="1">
      <c r="A33" s="961"/>
      <c r="B33" s="955"/>
      <c r="C33" s="956"/>
      <c r="D33" s="658">
        <f>SUM(E32,E33)</f>
        <v>0</v>
      </c>
      <c r="E33" s="658"/>
      <c r="F33" s="658"/>
      <c r="G33" s="663" t="s">
        <v>104</v>
      </c>
      <c r="H33" s="663"/>
      <c r="I33" s="518"/>
    </row>
    <row r="34" spans="1:9" ht="15" customHeight="1">
      <c r="A34" s="953" t="s">
        <v>19</v>
      </c>
      <c r="B34" s="955"/>
      <c r="C34" s="959" t="s">
        <v>115</v>
      </c>
      <c r="D34" s="658"/>
      <c r="E34" s="658"/>
      <c r="F34" s="658"/>
      <c r="G34" s="654"/>
      <c r="H34" s="654"/>
      <c r="I34" s="518"/>
    </row>
    <row r="35" spans="1:9" ht="15" customHeight="1">
      <c r="A35" s="954"/>
      <c r="B35" s="955"/>
      <c r="C35" s="960"/>
      <c r="D35" s="658">
        <f>SUM(E34,E35)</f>
        <v>0</v>
      </c>
      <c r="E35" s="658"/>
      <c r="F35" s="658"/>
      <c r="G35" s="654" t="s">
        <v>104</v>
      </c>
      <c r="H35" s="654"/>
      <c r="I35" s="518"/>
    </row>
    <row r="36" spans="1:9" ht="15" customHeight="1">
      <c r="A36" s="953" t="s">
        <v>20</v>
      </c>
      <c r="B36" s="955"/>
      <c r="C36" s="959" t="s">
        <v>116</v>
      </c>
      <c r="D36" s="658"/>
      <c r="E36" s="658"/>
      <c r="F36" s="658"/>
      <c r="G36" s="654"/>
      <c r="H36" s="654"/>
      <c r="I36" s="518"/>
    </row>
    <row r="37" spans="1:9" ht="15" customHeight="1">
      <c r="A37" s="954"/>
      <c r="B37" s="955"/>
      <c r="C37" s="960"/>
      <c r="D37" s="658">
        <f>SUM(E36,E37)</f>
        <v>0</v>
      </c>
      <c r="E37" s="658"/>
      <c r="F37" s="658"/>
      <c r="G37" s="654" t="s">
        <v>104</v>
      </c>
      <c r="H37" s="654"/>
      <c r="I37" s="518"/>
    </row>
    <row r="38" spans="1:9" ht="15" customHeight="1">
      <c r="A38" s="953" t="s">
        <v>21</v>
      </c>
      <c r="B38" s="955"/>
      <c r="C38" s="957" t="s">
        <v>152</v>
      </c>
      <c r="D38" s="658"/>
      <c r="E38" s="658"/>
      <c r="F38" s="658"/>
      <c r="G38" s="654"/>
      <c r="H38" s="654"/>
      <c r="I38" s="518"/>
    </row>
    <row r="39" spans="1:9" ht="15" customHeight="1">
      <c r="A39" s="954"/>
      <c r="B39" s="955"/>
      <c r="C39" s="958"/>
      <c r="D39" s="658">
        <f>SUM(E38,E39)</f>
        <v>0</v>
      </c>
      <c r="E39" s="658"/>
      <c r="F39" s="658"/>
      <c r="G39" s="654"/>
      <c r="H39" s="654"/>
      <c r="I39" s="518"/>
    </row>
    <row r="40" spans="1:9" ht="15" customHeight="1">
      <c r="A40" s="953" t="s">
        <v>22</v>
      </c>
      <c r="B40" s="955"/>
      <c r="C40" s="957" t="s">
        <v>84</v>
      </c>
      <c r="D40" s="668">
        <f t="shared" ref="D40" si="0">SUM(E39,E40)</f>
        <v>0</v>
      </c>
      <c r="E40" s="668"/>
      <c r="F40" s="668"/>
      <c r="G40" s="656"/>
      <c r="H40" s="656"/>
      <c r="I40" s="518"/>
    </row>
    <row r="41" spans="1:9" ht="15" customHeight="1">
      <c r="A41" s="954"/>
      <c r="B41" s="955"/>
      <c r="C41" s="958"/>
      <c r="D41" s="658">
        <f>SUM(E40,E41)</f>
        <v>0</v>
      </c>
      <c r="E41" s="668"/>
      <c r="F41" s="668"/>
      <c r="G41" s="659" t="s">
        <v>104</v>
      </c>
      <c r="H41" s="659"/>
      <c r="I41" s="518"/>
    </row>
    <row r="42" spans="1:9" ht="15" customHeight="1">
      <c r="A42" s="953" t="s">
        <v>23</v>
      </c>
      <c r="B42" s="955"/>
      <c r="C42" s="956" t="s">
        <v>92</v>
      </c>
      <c r="D42" s="663"/>
      <c r="E42" s="658"/>
      <c r="F42" s="658"/>
      <c r="G42" s="659"/>
      <c r="H42" s="659"/>
      <c r="I42" s="518"/>
    </row>
    <row r="43" spans="1:9" ht="15" customHeight="1">
      <c r="A43" s="954"/>
      <c r="B43" s="955"/>
      <c r="C43" s="956"/>
      <c r="D43" s="658">
        <f>SUM(E42,E43)</f>
        <v>0</v>
      </c>
      <c r="E43" s="658"/>
      <c r="F43" s="658"/>
      <c r="G43" s="663" t="s">
        <v>104</v>
      </c>
      <c r="H43" s="663"/>
      <c r="I43" s="518"/>
    </row>
    <row r="44" spans="1:9" ht="15" customHeight="1">
      <c r="A44" s="953" t="s">
        <v>88</v>
      </c>
      <c r="B44" s="955"/>
      <c r="C44" s="956" t="s">
        <v>85</v>
      </c>
      <c r="D44" s="663"/>
      <c r="E44" s="658"/>
      <c r="F44" s="658"/>
      <c r="G44" s="663"/>
      <c r="H44" s="663"/>
      <c r="I44" s="518"/>
    </row>
    <row r="45" spans="1:9" ht="15" customHeight="1">
      <c r="A45" s="954"/>
      <c r="B45" s="955"/>
      <c r="C45" s="956"/>
      <c r="D45" s="658">
        <f>SUM(E44,E45)</f>
        <v>0</v>
      </c>
      <c r="E45" s="658"/>
      <c r="F45" s="658"/>
      <c r="G45" s="663" t="s">
        <v>104</v>
      </c>
      <c r="H45" s="663"/>
      <c r="I45" s="518"/>
    </row>
    <row r="46" spans="1:9" ht="15" customHeight="1">
      <c r="A46" s="953" t="s">
        <v>90</v>
      </c>
      <c r="B46" s="955"/>
      <c r="C46" s="956" t="s">
        <v>86</v>
      </c>
      <c r="D46" s="663"/>
      <c r="E46" s="658"/>
      <c r="F46" s="658"/>
      <c r="G46" s="663"/>
      <c r="H46" s="663"/>
      <c r="I46" s="518"/>
    </row>
    <row r="47" spans="1:9" ht="15" customHeight="1">
      <c r="A47" s="954"/>
      <c r="B47" s="955"/>
      <c r="C47" s="956"/>
      <c r="D47" s="658">
        <f>SUM(E46,E47)</f>
        <v>0</v>
      </c>
      <c r="E47" s="658"/>
      <c r="F47" s="658"/>
      <c r="G47" s="663" t="s">
        <v>104</v>
      </c>
      <c r="H47" s="663"/>
      <c r="I47" s="518"/>
    </row>
    <row r="48" spans="1:9" ht="15">
      <c r="A48" s="950" t="s">
        <v>40</v>
      </c>
      <c r="B48" s="951"/>
      <c r="C48" s="952"/>
      <c r="D48" s="659">
        <f>SUM(D10,D12,D14,D16,D18,D20,D22,D24,D26,D28,D30,D32,D34,D36,D40,D42,D44,D46,)</f>
        <v>5</v>
      </c>
      <c r="E48" s="659">
        <f t="shared" ref="E48:H48" si="1">SUM(E10,E12,E14,E16,E18,E20,E22,E24,E26,E28,E30,E32,E34,E36,E40,E42,E44,E46,)</f>
        <v>80.290000000000006</v>
      </c>
      <c r="F48" s="659">
        <f t="shared" si="1"/>
        <v>411.66999999999996</v>
      </c>
      <c r="G48" s="659">
        <f t="shared" si="1"/>
        <v>13</v>
      </c>
      <c r="H48" s="659">
        <f t="shared" si="1"/>
        <v>13</v>
      </c>
      <c r="I48" s="518"/>
    </row>
    <row r="49" spans="1:9" ht="15">
      <c r="A49" s="950"/>
      <c r="B49" s="951"/>
      <c r="C49" s="952"/>
      <c r="D49" s="659">
        <f>SUM(D11,D13,D15,D17,D19,D21,D23,D25,D27,D29,D31,D33,D35,D37,D41,D43,D45,D47,)</f>
        <v>411.66999999999996</v>
      </c>
      <c r="E49" s="659">
        <f t="shared" ref="E49:H49" si="2">SUM(E11,E13,E15,E17,E19,E21,E23,E25,E27,E29,E31,E33,E35,E37,E41,E43,E45,E47,)</f>
        <v>331.38</v>
      </c>
      <c r="F49" s="659">
        <f t="shared" si="2"/>
        <v>0</v>
      </c>
      <c r="G49" s="659" t="s">
        <v>104</v>
      </c>
      <c r="H49" s="659">
        <f t="shared" si="2"/>
        <v>5</v>
      </c>
      <c r="I49" s="518"/>
    </row>
    <row r="53" spans="1:9">
      <c r="B53" s="511" t="s">
        <v>252</v>
      </c>
    </row>
    <row r="54" spans="1:9" ht="18.75" customHeight="1">
      <c r="B54" s="524" t="s">
        <v>234</v>
      </c>
      <c r="G54" s="166"/>
      <c r="H54" s="166"/>
    </row>
    <row r="56" spans="1:9">
      <c r="B56" s="511" t="s">
        <v>150</v>
      </c>
    </row>
    <row r="58" spans="1:9">
      <c r="B58" s="676" t="s">
        <v>274</v>
      </c>
    </row>
    <row r="59" spans="1:9">
      <c r="B59" s="676" t="s">
        <v>147</v>
      </c>
    </row>
    <row r="60" spans="1:9">
      <c r="B60" s="676" t="s">
        <v>148</v>
      </c>
    </row>
    <row r="61" spans="1:9">
      <c r="B61" s="676" t="s">
        <v>149</v>
      </c>
    </row>
    <row r="62" spans="1:9">
      <c r="B62" s="511" t="s">
        <v>96</v>
      </c>
    </row>
    <row r="64" spans="1:9">
      <c r="B64" s="676" t="s">
        <v>235</v>
      </c>
    </row>
    <row r="66" spans="2:2">
      <c r="B66" s="511" t="s">
        <v>236</v>
      </c>
    </row>
  </sheetData>
  <mergeCells count="68">
    <mergeCell ref="A4:A9"/>
    <mergeCell ref="B4:B9"/>
    <mergeCell ref="C4:C9"/>
    <mergeCell ref="D4:H4"/>
    <mergeCell ref="I4:I9"/>
    <mergeCell ref="E5:F6"/>
    <mergeCell ref="G5:G8"/>
    <mergeCell ref="H5:H6"/>
    <mergeCell ref="H7:H8"/>
    <mergeCell ref="D8:D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8:C49"/>
    <mergeCell ref="A46:A47"/>
    <mergeCell ref="B46:B47"/>
    <mergeCell ref="C46:C47"/>
    <mergeCell ref="A42:A43"/>
    <mergeCell ref="B42:B43"/>
    <mergeCell ref="C42:C43"/>
    <mergeCell ref="A44:A45"/>
    <mergeCell ref="B44:B45"/>
    <mergeCell ref="C44:C45"/>
  </mergeCells>
  <pageMargins left="0.23622047244094491" right="0.23622047244094491" top="0.43307086614173229" bottom="0.31496062992125984" header="0.31496062992125984" footer="0.19685039370078741"/>
  <pageSetup paperSize="9" scale="57" orientation="landscape" r:id="rId1"/>
  <headerFooter alignWithMargins="0">
    <oddHeader xml:space="preserve">&amp;RZałącznik nr 1 – pismo ZP - 7212.1.2019
</oddHeader>
    <oddFooter>&amp;C&amp;A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88"/>
  <sheetViews>
    <sheetView topLeftCell="A61" zoomScale="80" zoomScaleNormal="80" zoomScalePageLayoutView="10" workbookViewId="0">
      <selection activeCell="M23" sqref="M23"/>
    </sheetView>
  </sheetViews>
  <sheetFormatPr defaultColWidth="8.85546875" defaultRowHeight="14.25"/>
  <cols>
    <col min="1" max="1" width="6.42578125" style="511" customWidth="1"/>
    <col min="2" max="2" width="39.5703125" style="511" customWidth="1"/>
    <col min="3" max="3" width="24.42578125" style="839" customWidth="1"/>
    <col min="4" max="4" width="22" style="511" customWidth="1"/>
    <col min="5" max="5" width="26.28515625" style="511" customWidth="1"/>
    <col min="6" max="6" width="29.5703125" style="511" customWidth="1"/>
    <col min="7" max="7" width="31.42578125" style="511" customWidth="1"/>
    <col min="8" max="8" width="16.85546875" style="511" customWidth="1"/>
    <col min="9" max="9" width="36.7109375" style="511" customWidth="1"/>
    <col min="10" max="16384" width="8.85546875" style="511"/>
  </cols>
  <sheetData>
    <row r="1" spans="1:12" s="645" customFormat="1" ht="15.75">
      <c r="A1" s="643" t="s">
        <v>248</v>
      </c>
      <c r="B1" s="643"/>
      <c r="C1" s="836"/>
    </row>
    <row r="2" spans="1:12" s="645" customFormat="1" ht="15.75">
      <c r="A2" s="646"/>
      <c r="B2" s="646"/>
      <c r="C2" s="837"/>
      <c r="D2" s="648"/>
      <c r="E2" s="648"/>
      <c r="F2" s="648"/>
      <c r="G2" s="648"/>
    </row>
    <row r="3" spans="1:12" ht="15.75" thickBot="1">
      <c r="A3" s="649" t="s">
        <v>0</v>
      </c>
      <c r="B3" s="649"/>
      <c r="C3" s="838"/>
      <c r="D3" s="651"/>
      <c r="E3" s="651"/>
      <c r="F3" s="651"/>
      <c r="G3" s="651"/>
      <c r="I3" s="652" t="s">
        <v>219</v>
      </c>
    </row>
    <row r="4" spans="1:12" ht="16.5" customHeight="1" thickBot="1">
      <c r="A4" s="964" t="s">
        <v>6</v>
      </c>
      <c r="B4" s="964" t="s">
        <v>134</v>
      </c>
      <c r="C4" s="993" t="s">
        <v>69</v>
      </c>
      <c r="D4" s="970" t="s">
        <v>102</v>
      </c>
      <c r="E4" s="971"/>
      <c r="F4" s="971"/>
      <c r="G4" s="971"/>
      <c r="H4" s="971"/>
      <c r="I4" s="972" t="s">
        <v>213</v>
      </c>
    </row>
    <row r="5" spans="1:12" ht="16.5" thickBot="1">
      <c r="A5" s="965"/>
      <c r="B5" s="965"/>
      <c r="C5" s="994"/>
      <c r="D5" s="776" t="s">
        <v>70</v>
      </c>
      <c r="E5" s="976" t="s">
        <v>60</v>
      </c>
      <c r="F5" s="977"/>
      <c r="G5" s="964" t="s">
        <v>99</v>
      </c>
      <c r="H5" s="976"/>
      <c r="I5" s="973"/>
      <c r="J5" s="653"/>
      <c r="K5" s="653"/>
      <c r="L5" s="653"/>
    </row>
    <row r="6" spans="1:12" ht="16.5" thickBot="1">
      <c r="A6" s="965"/>
      <c r="B6" s="965"/>
      <c r="C6" s="994"/>
      <c r="D6" s="777"/>
      <c r="E6" s="978"/>
      <c r="F6" s="978"/>
      <c r="G6" s="978"/>
      <c r="H6" s="978"/>
      <c r="I6" s="974"/>
      <c r="J6" s="653"/>
      <c r="K6" s="653"/>
      <c r="L6" s="653"/>
    </row>
    <row r="7" spans="1:12" ht="15.75">
      <c r="A7" s="965"/>
      <c r="B7" s="965"/>
      <c r="C7" s="994"/>
      <c r="D7" s="776" t="s">
        <v>251</v>
      </c>
      <c r="E7" s="776" t="s">
        <v>59</v>
      </c>
      <c r="F7" s="776" t="s">
        <v>45</v>
      </c>
      <c r="G7" s="965"/>
      <c r="H7" s="979"/>
      <c r="I7" s="973"/>
      <c r="J7" s="653"/>
      <c r="K7" s="653"/>
      <c r="L7" s="653"/>
    </row>
    <row r="8" spans="1:12" ht="16.5" thickBot="1">
      <c r="A8" s="965"/>
      <c r="B8" s="965"/>
      <c r="C8" s="994"/>
      <c r="D8" s="981" t="s">
        <v>101</v>
      </c>
      <c r="E8" s="778" t="s">
        <v>71</v>
      </c>
      <c r="F8" s="778" t="s">
        <v>46</v>
      </c>
      <c r="G8" s="966"/>
      <c r="H8" s="980"/>
      <c r="I8" s="973"/>
      <c r="J8" s="653"/>
      <c r="K8" s="653"/>
      <c r="L8" s="653"/>
    </row>
    <row r="9" spans="1:12" ht="23.45" customHeight="1" thickBot="1">
      <c r="A9" s="966"/>
      <c r="B9" s="966"/>
      <c r="C9" s="995"/>
      <c r="D9" s="982"/>
      <c r="E9" s="778" t="s">
        <v>4</v>
      </c>
      <c r="F9" s="778" t="s">
        <v>4</v>
      </c>
      <c r="G9" s="778" t="s">
        <v>3</v>
      </c>
      <c r="H9" s="779"/>
      <c r="I9" s="975"/>
      <c r="J9" s="653"/>
      <c r="K9" s="653"/>
      <c r="L9" s="653"/>
    </row>
    <row r="10" spans="1:12" ht="15" customHeight="1">
      <c r="A10" s="953" t="s">
        <v>182</v>
      </c>
      <c r="B10" s="955"/>
      <c r="C10" s="996" t="s">
        <v>87</v>
      </c>
      <c r="D10" s="663"/>
      <c r="E10" s="658"/>
      <c r="F10" s="658"/>
      <c r="G10" s="663"/>
      <c r="H10" s="663"/>
      <c r="I10" s="518"/>
    </row>
    <row r="11" spans="1:12" ht="15" customHeight="1">
      <c r="A11" s="954"/>
      <c r="B11" s="955"/>
      <c r="C11" s="996"/>
      <c r="D11" s="658">
        <f>SUM(E10,E11)</f>
        <v>0</v>
      </c>
      <c r="E11" s="658"/>
      <c r="F11" s="658"/>
      <c r="G11" s="659"/>
      <c r="H11" s="659"/>
      <c r="I11" s="518"/>
    </row>
    <row r="12" spans="1:12" ht="15" customHeight="1">
      <c r="A12" s="953" t="s">
        <v>183</v>
      </c>
      <c r="B12" s="955"/>
      <c r="C12" s="996" t="s">
        <v>89</v>
      </c>
      <c r="D12" s="663"/>
      <c r="E12" s="658"/>
      <c r="F12" s="658"/>
      <c r="G12" s="665"/>
      <c r="H12" s="665"/>
      <c r="I12" s="518"/>
    </row>
    <row r="13" spans="1:12" ht="15" customHeight="1">
      <c r="A13" s="954"/>
      <c r="B13" s="955"/>
      <c r="C13" s="996"/>
      <c r="D13" s="658">
        <f>SUM(E12,E13)</f>
        <v>0</v>
      </c>
      <c r="E13" s="658"/>
      <c r="F13" s="658"/>
      <c r="G13" s="663"/>
      <c r="H13" s="663"/>
      <c r="I13" s="518"/>
    </row>
    <row r="14" spans="1:12" ht="15" customHeight="1">
      <c r="A14" s="953" t="s">
        <v>184</v>
      </c>
      <c r="B14" s="955"/>
      <c r="C14" s="997" t="s">
        <v>91</v>
      </c>
      <c r="D14" s="669"/>
      <c r="E14" s="670"/>
      <c r="F14" s="670"/>
      <c r="G14" s="656"/>
      <c r="H14" s="656"/>
      <c r="I14" s="518"/>
    </row>
    <row r="15" spans="1:12" ht="15" customHeight="1">
      <c r="A15" s="954"/>
      <c r="B15" s="955"/>
      <c r="C15" s="997"/>
      <c r="D15" s="669">
        <f>SUM(E14,E15)</f>
        <v>0</v>
      </c>
      <c r="E15" s="670"/>
      <c r="F15" s="670"/>
      <c r="G15" s="659"/>
      <c r="H15" s="659"/>
      <c r="I15" s="518"/>
    </row>
    <row r="16" spans="1:12" ht="15" customHeight="1">
      <c r="A16" s="953" t="s">
        <v>185</v>
      </c>
      <c r="B16" s="955"/>
      <c r="C16" s="988" t="s">
        <v>105</v>
      </c>
      <c r="D16" s="671"/>
      <c r="E16" s="663"/>
      <c r="F16" s="663"/>
      <c r="G16" s="659"/>
      <c r="H16" s="659"/>
      <c r="I16" s="518"/>
    </row>
    <row r="17" spans="1:9" ht="15" customHeight="1">
      <c r="A17" s="954"/>
      <c r="B17" s="955"/>
      <c r="C17" s="989"/>
      <c r="D17" s="672">
        <f>SUM(E16,E17)</f>
        <v>0</v>
      </c>
      <c r="E17" s="663"/>
      <c r="F17" s="663"/>
      <c r="G17" s="663"/>
      <c r="H17" s="663"/>
      <c r="I17" s="518"/>
    </row>
    <row r="18" spans="1:9" ht="15" customHeight="1">
      <c r="A18" s="953" t="s">
        <v>186</v>
      </c>
      <c r="B18" s="955"/>
      <c r="C18" s="988" t="s">
        <v>138</v>
      </c>
      <c r="D18" s="673"/>
      <c r="E18" s="663"/>
      <c r="F18" s="663"/>
      <c r="G18" s="663"/>
      <c r="H18" s="663"/>
      <c r="I18" s="518"/>
    </row>
    <row r="19" spans="1:9" ht="15" customHeight="1">
      <c r="A19" s="954"/>
      <c r="B19" s="955"/>
      <c r="C19" s="989"/>
      <c r="D19" s="674">
        <f>SUM(E18,E19)</f>
        <v>0</v>
      </c>
      <c r="E19" s="663"/>
      <c r="F19" s="663"/>
      <c r="G19" s="663"/>
      <c r="H19" s="663"/>
      <c r="I19" s="518"/>
    </row>
    <row r="20" spans="1:9" ht="15" customHeight="1">
      <c r="A20" s="953" t="s">
        <v>187</v>
      </c>
      <c r="B20" s="955"/>
      <c r="C20" s="988" t="s">
        <v>153</v>
      </c>
      <c r="D20" s="673"/>
      <c r="E20" s="663"/>
      <c r="F20" s="663"/>
      <c r="G20" s="663"/>
      <c r="H20" s="663"/>
      <c r="I20" s="518"/>
    </row>
    <row r="21" spans="1:9" ht="15" customHeight="1">
      <c r="A21" s="954"/>
      <c r="B21" s="955"/>
      <c r="C21" s="989"/>
      <c r="D21" s="674">
        <v>0</v>
      </c>
      <c r="E21" s="663"/>
      <c r="F21" s="663"/>
      <c r="G21" s="663"/>
      <c r="H21" s="663"/>
      <c r="I21" s="518"/>
    </row>
    <row r="22" spans="1:9" ht="15" customHeight="1">
      <c r="A22" s="953" t="s">
        <v>188</v>
      </c>
      <c r="B22" s="955"/>
      <c r="C22" s="988" t="s">
        <v>106</v>
      </c>
      <c r="D22" s="671"/>
      <c r="E22" s="663"/>
      <c r="F22" s="663"/>
      <c r="G22" s="663"/>
      <c r="H22" s="663"/>
      <c r="I22" s="518"/>
    </row>
    <row r="23" spans="1:9" ht="15" customHeight="1">
      <c r="A23" s="954"/>
      <c r="B23" s="955"/>
      <c r="C23" s="989"/>
      <c r="D23" s="672">
        <f>SUM(E22,E23)</f>
        <v>0</v>
      </c>
      <c r="E23" s="663"/>
      <c r="F23" s="663"/>
      <c r="G23" s="663"/>
      <c r="H23" s="663"/>
      <c r="I23" s="518"/>
    </row>
    <row r="24" spans="1:9" ht="15" customHeight="1">
      <c r="A24" s="953" t="s">
        <v>189</v>
      </c>
      <c r="B24" s="955"/>
      <c r="C24" s="988" t="s">
        <v>107</v>
      </c>
      <c r="D24" s="671"/>
      <c r="E24" s="663"/>
      <c r="F24" s="663"/>
      <c r="G24" s="663"/>
      <c r="H24" s="663"/>
      <c r="I24" s="518"/>
    </row>
    <row r="25" spans="1:9" ht="15" customHeight="1">
      <c r="A25" s="954"/>
      <c r="B25" s="955"/>
      <c r="C25" s="989"/>
      <c r="D25" s="672">
        <f>SUM(E24,E25)</f>
        <v>0</v>
      </c>
      <c r="E25" s="663"/>
      <c r="F25" s="663"/>
      <c r="G25" s="663"/>
      <c r="H25" s="663"/>
      <c r="I25" s="518"/>
    </row>
    <row r="26" spans="1:9" ht="15" customHeight="1">
      <c r="A26" s="953" t="s">
        <v>190</v>
      </c>
      <c r="B26" s="955"/>
      <c r="C26" s="988" t="s">
        <v>154</v>
      </c>
      <c r="D26" s="672"/>
      <c r="E26" s="663"/>
      <c r="F26" s="663"/>
      <c r="G26" s="663"/>
      <c r="H26" s="663"/>
      <c r="I26" s="518"/>
    </row>
    <row r="27" spans="1:9" ht="15" customHeight="1">
      <c r="A27" s="954"/>
      <c r="B27" s="955"/>
      <c r="C27" s="989"/>
      <c r="D27" s="672">
        <f>SUM(E26,E27)</f>
        <v>0</v>
      </c>
      <c r="E27" s="663"/>
      <c r="F27" s="663"/>
      <c r="G27" s="663"/>
      <c r="H27" s="663"/>
      <c r="I27" s="518"/>
    </row>
    <row r="28" spans="1:9" ht="15" customHeight="1">
      <c r="A28" s="953" t="s">
        <v>191</v>
      </c>
      <c r="B28" s="955"/>
      <c r="C28" s="988" t="s">
        <v>155</v>
      </c>
      <c r="D28" s="672"/>
      <c r="E28" s="663"/>
      <c r="F28" s="663"/>
      <c r="G28" s="663"/>
      <c r="H28" s="663"/>
      <c r="I28" s="518"/>
    </row>
    <row r="29" spans="1:9" ht="15" customHeight="1">
      <c r="A29" s="954"/>
      <c r="B29" s="955"/>
      <c r="C29" s="989"/>
      <c r="D29" s="672">
        <f>SUM(E28,E29)</f>
        <v>0</v>
      </c>
      <c r="E29" s="663"/>
      <c r="F29" s="663"/>
      <c r="G29" s="663"/>
      <c r="H29" s="663"/>
      <c r="I29" s="518"/>
    </row>
    <row r="30" spans="1:9" ht="15" customHeight="1">
      <c r="A30" s="953" t="s">
        <v>192</v>
      </c>
      <c r="B30" s="955"/>
      <c r="C30" s="988" t="s">
        <v>156</v>
      </c>
      <c r="D30" s="672"/>
      <c r="E30" s="663"/>
      <c r="F30" s="663"/>
      <c r="G30" s="663"/>
      <c r="H30" s="663"/>
      <c r="I30" s="518"/>
    </row>
    <row r="31" spans="1:9" ht="15" customHeight="1">
      <c r="A31" s="954"/>
      <c r="B31" s="955"/>
      <c r="C31" s="989"/>
      <c r="D31" s="672">
        <f>SUM(E30,E31)</f>
        <v>0</v>
      </c>
      <c r="E31" s="663"/>
      <c r="F31" s="663"/>
      <c r="G31" s="663"/>
      <c r="H31" s="663"/>
      <c r="I31" s="518"/>
    </row>
    <row r="32" spans="1:9" ht="15" customHeight="1">
      <c r="A32" s="953" t="s">
        <v>193</v>
      </c>
      <c r="B32" s="955"/>
      <c r="C32" s="988" t="s">
        <v>157</v>
      </c>
      <c r="D32" s="672"/>
      <c r="E32" s="663"/>
      <c r="F32" s="663"/>
      <c r="G32" s="663"/>
      <c r="H32" s="663"/>
      <c r="I32" s="518"/>
    </row>
    <row r="33" spans="1:9" ht="15" customHeight="1">
      <c r="A33" s="954"/>
      <c r="B33" s="955"/>
      <c r="C33" s="989"/>
      <c r="D33" s="672">
        <f>SUM(E32,E33)</f>
        <v>0</v>
      </c>
      <c r="E33" s="663"/>
      <c r="F33" s="663"/>
      <c r="G33" s="663"/>
      <c r="H33" s="663"/>
      <c r="I33" s="518"/>
    </row>
    <row r="34" spans="1:9" ht="15" customHeight="1">
      <c r="A34" s="953" t="s">
        <v>194</v>
      </c>
      <c r="B34" s="955"/>
      <c r="C34" s="988" t="s">
        <v>158</v>
      </c>
      <c r="D34" s="672"/>
      <c r="E34" s="663"/>
      <c r="F34" s="663"/>
      <c r="G34" s="663"/>
      <c r="H34" s="663"/>
      <c r="I34" s="518"/>
    </row>
    <row r="35" spans="1:9" ht="15" customHeight="1">
      <c r="A35" s="954"/>
      <c r="B35" s="955"/>
      <c r="C35" s="989"/>
      <c r="D35" s="672">
        <f>SUM(E34,E35)</f>
        <v>0</v>
      </c>
      <c r="E35" s="663"/>
      <c r="F35" s="663"/>
      <c r="G35" s="663"/>
      <c r="H35" s="663"/>
      <c r="I35" s="518"/>
    </row>
    <row r="36" spans="1:9" ht="15" customHeight="1">
      <c r="A36" s="953" t="s">
        <v>195</v>
      </c>
      <c r="B36" s="955"/>
      <c r="C36" s="990" t="s">
        <v>159</v>
      </c>
      <c r="D36" s="672"/>
      <c r="E36" s="663"/>
      <c r="F36" s="663"/>
      <c r="G36" s="663"/>
      <c r="H36" s="663"/>
      <c r="I36" s="518"/>
    </row>
    <row r="37" spans="1:9" ht="15" customHeight="1">
      <c r="A37" s="954"/>
      <c r="B37" s="955"/>
      <c r="C37" s="989"/>
      <c r="D37" s="672">
        <f>SUM(E36,E37)</f>
        <v>0</v>
      </c>
      <c r="E37" s="663"/>
      <c r="F37" s="663"/>
      <c r="G37" s="663"/>
      <c r="H37" s="663"/>
      <c r="I37" s="518"/>
    </row>
    <row r="38" spans="1:9" ht="15" customHeight="1">
      <c r="A38" s="953" t="s">
        <v>196</v>
      </c>
      <c r="B38" s="955"/>
      <c r="C38" s="990" t="s">
        <v>160</v>
      </c>
      <c r="D38" s="672"/>
      <c r="E38" s="663"/>
      <c r="F38" s="663"/>
      <c r="G38" s="663"/>
      <c r="H38" s="663"/>
      <c r="I38" s="518"/>
    </row>
    <row r="39" spans="1:9" ht="15" customHeight="1">
      <c r="A39" s="954"/>
      <c r="B39" s="955"/>
      <c r="C39" s="989"/>
      <c r="D39" s="672">
        <f>SUM(E38,E39)</f>
        <v>0</v>
      </c>
      <c r="E39" s="663"/>
      <c r="F39" s="663"/>
      <c r="G39" s="663"/>
      <c r="H39" s="663"/>
      <c r="I39" s="518"/>
    </row>
    <row r="40" spans="1:9" ht="15" customHeight="1">
      <c r="A40" s="953" t="s">
        <v>197</v>
      </c>
      <c r="B40" s="955"/>
      <c r="C40" s="988" t="s">
        <v>161</v>
      </c>
      <c r="D40" s="672"/>
      <c r="E40" s="663"/>
      <c r="F40" s="663"/>
      <c r="G40" s="663"/>
      <c r="H40" s="663"/>
      <c r="I40" s="518"/>
    </row>
    <row r="41" spans="1:9" ht="15" customHeight="1">
      <c r="A41" s="954"/>
      <c r="B41" s="955"/>
      <c r="C41" s="989"/>
      <c r="D41" s="672">
        <f>SUM(E40,E41)</f>
        <v>0</v>
      </c>
      <c r="E41" s="663"/>
      <c r="F41" s="663"/>
      <c r="G41" s="663"/>
      <c r="H41" s="663"/>
      <c r="I41" s="518"/>
    </row>
    <row r="42" spans="1:9" ht="15" customHeight="1">
      <c r="A42" s="953" t="s">
        <v>198</v>
      </c>
      <c r="B42" s="955"/>
      <c r="C42" s="988" t="s">
        <v>162</v>
      </c>
      <c r="D42" s="672"/>
      <c r="E42" s="663"/>
      <c r="F42" s="663"/>
      <c r="G42" s="663"/>
      <c r="H42" s="663"/>
      <c r="I42" s="518"/>
    </row>
    <row r="43" spans="1:9" ht="15" customHeight="1">
      <c r="A43" s="954"/>
      <c r="B43" s="955"/>
      <c r="C43" s="989"/>
      <c r="D43" s="672">
        <f>SUM(E42,E43)</f>
        <v>0</v>
      </c>
      <c r="E43" s="663"/>
      <c r="F43" s="663"/>
      <c r="G43" s="663"/>
      <c r="H43" s="663"/>
      <c r="I43" s="518"/>
    </row>
    <row r="44" spans="1:9" ht="15" customHeight="1">
      <c r="A44" s="953" t="s">
        <v>199</v>
      </c>
      <c r="B44" s="955"/>
      <c r="C44" s="988" t="s">
        <v>163</v>
      </c>
      <c r="D44" s="672"/>
      <c r="E44" s="663"/>
      <c r="F44" s="663"/>
      <c r="G44" s="663"/>
      <c r="H44" s="663"/>
      <c r="I44" s="518"/>
    </row>
    <row r="45" spans="1:9" ht="15" customHeight="1">
      <c r="A45" s="954"/>
      <c r="B45" s="955"/>
      <c r="C45" s="989"/>
      <c r="D45" s="672">
        <f>SUM(E44,E45)</f>
        <v>0</v>
      </c>
      <c r="E45" s="663"/>
      <c r="F45" s="663"/>
      <c r="G45" s="663"/>
      <c r="H45" s="663"/>
      <c r="I45" s="518"/>
    </row>
    <row r="46" spans="1:9" ht="15" customHeight="1">
      <c r="A46" s="953" t="s">
        <v>200</v>
      </c>
      <c r="B46" s="955"/>
      <c r="C46" s="988" t="s">
        <v>164</v>
      </c>
      <c r="D46" s="672"/>
      <c r="E46" s="663"/>
      <c r="F46" s="663"/>
      <c r="G46" s="663"/>
      <c r="H46" s="663"/>
      <c r="I46" s="518"/>
    </row>
    <row r="47" spans="1:9" ht="15" customHeight="1">
      <c r="A47" s="954"/>
      <c r="B47" s="955"/>
      <c r="C47" s="989"/>
      <c r="D47" s="672">
        <f>SUM(E46,E47)</f>
        <v>0</v>
      </c>
      <c r="E47" s="663"/>
      <c r="F47" s="663"/>
      <c r="G47" s="663"/>
      <c r="H47" s="663"/>
      <c r="I47" s="518"/>
    </row>
    <row r="48" spans="1:9" ht="15" customHeight="1">
      <c r="A48" s="953" t="s">
        <v>201</v>
      </c>
      <c r="B48" s="955"/>
      <c r="C48" s="988" t="s">
        <v>165</v>
      </c>
      <c r="D48" s="672"/>
      <c r="E48" s="663"/>
      <c r="F48" s="663"/>
      <c r="G48" s="663"/>
      <c r="H48" s="663"/>
      <c r="I48" s="518"/>
    </row>
    <row r="49" spans="1:9" ht="15" customHeight="1">
      <c r="A49" s="954"/>
      <c r="B49" s="955"/>
      <c r="C49" s="989"/>
      <c r="D49" s="672">
        <f>SUM(E48,E49)</f>
        <v>0</v>
      </c>
      <c r="E49" s="663"/>
      <c r="F49" s="663"/>
      <c r="G49" s="663"/>
      <c r="H49" s="663"/>
      <c r="I49" s="518"/>
    </row>
    <row r="50" spans="1:9" ht="15" customHeight="1">
      <c r="A50" s="953" t="s">
        <v>202</v>
      </c>
      <c r="B50" s="955"/>
      <c r="C50" s="988" t="s">
        <v>166</v>
      </c>
      <c r="D50" s="672"/>
      <c r="E50" s="663"/>
      <c r="F50" s="663"/>
      <c r="G50" s="663"/>
      <c r="H50" s="663"/>
      <c r="I50" s="518"/>
    </row>
    <row r="51" spans="1:9" ht="15" customHeight="1">
      <c r="A51" s="954"/>
      <c r="B51" s="955"/>
      <c r="C51" s="989"/>
      <c r="D51" s="672">
        <f>SUM(E50,E51)</f>
        <v>0</v>
      </c>
      <c r="E51" s="663"/>
      <c r="F51" s="663"/>
      <c r="G51" s="663"/>
      <c r="H51" s="663"/>
      <c r="I51" s="518"/>
    </row>
    <row r="52" spans="1:9" ht="15" customHeight="1">
      <c r="A52" s="953" t="s">
        <v>203</v>
      </c>
      <c r="B52" s="955"/>
      <c r="C52" s="988" t="s">
        <v>167</v>
      </c>
      <c r="D52" s="672"/>
      <c r="E52" s="663"/>
      <c r="F52" s="663"/>
      <c r="G52" s="663"/>
      <c r="H52" s="663"/>
      <c r="I52" s="518"/>
    </row>
    <row r="53" spans="1:9" ht="15" customHeight="1">
      <c r="A53" s="954"/>
      <c r="B53" s="955"/>
      <c r="C53" s="989"/>
      <c r="D53" s="672">
        <f>SUM(E52,E53)</f>
        <v>0</v>
      </c>
      <c r="E53" s="663"/>
      <c r="F53" s="663"/>
      <c r="G53" s="663"/>
      <c r="H53" s="663"/>
      <c r="I53" s="518"/>
    </row>
    <row r="54" spans="1:9" ht="15" customHeight="1">
      <c r="A54" s="953" t="s">
        <v>204</v>
      </c>
      <c r="B54" s="955"/>
      <c r="C54" s="988" t="s">
        <v>168</v>
      </c>
      <c r="D54" s="672"/>
      <c r="E54" s="663"/>
      <c r="F54" s="663"/>
      <c r="G54" s="663"/>
      <c r="H54" s="663"/>
      <c r="I54" s="518"/>
    </row>
    <row r="55" spans="1:9" ht="15" customHeight="1">
      <c r="A55" s="954"/>
      <c r="B55" s="955"/>
      <c r="C55" s="989"/>
      <c r="D55" s="672">
        <f>SUM(E54,E55)</f>
        <v>0</v>
      </c>
      <c r="E55" s="663"/>
      <c r="F55" s="663"/>
      <c r="G55" s="663"/>
      <c r="H55" s="663"/>
      <c r="I55" s="518"/>
    </row>
    <row r="56" spans="1:9" ht="15" customHeight="1">
      <c r="A56" s="953" t="s">
        <v>205</v>
      </c>
      <c r="B56" s="955"/>
      <c r="C56" s="983" t="s">
        <v>177</v>
      </c>
      <c r="D56" s="672"/>
      <c r="E56" s="663"/>
      <c r="F56" s="663"/>
      <c r="G56" s="663"/>
      <c r="H56" s="663"/>
      <c r="I56" s="518"/>
    </row>
    <row r="57" spans="1:9" ht="15" customHeight="1">
      <c r="A57" s="954"/>
      <c r="B57" s="955"/>
      <c r="C57" s="983"/>
      <c r="D57" s="672">
        <f>SUM(E56,E57)</f>
        <v>0</v>
      </c>
      <c r="E57" s="663"/>
      <c r="F57" s="663"/>
      <c r="G57" s="663"/>
      <c r="H57" s="663"/>
      <c r="I57" s="518"/>
    </row>
    <row r="58" spans="1:9" ht="15" customHeight="1">
      <c r="A58" s="953" t="s">
        <v>206</v>
      </c>
      <c r="B58" s="955"/>
      <c r="C58" s="991" t="s">
        <v>178</v>
      </c>
      <c r="D58" s="672"/>
      <c r="E58" s="663"/>
      <c r="F58" s="663"/>
      <c r="G58" s="663"/>
      <c r="H58" s="663"/>
      <c r="I58" s="518"/>
    </row>
    <row r="59" spans="1:9" ht="15" customHeight="1">
      <c r="A59" s="954"/>
      <c r="B59" s="955"/>
      <c r="C59" s="992"/>
      <c r="D59" s="672">
        <f>SUM(E58,E59)</f>
        <v>0</v>
      </c>
      <c r="E59" s="663"/>
      <c r="F59" s="663"/>
      <c r="G59" s="663"/>
      <c r="H59" s="663"/>
      <c r="I59" s="518"/>
    </row>
    <row r="60" spans="1:9" ht="15" customHeight="1">
      <c r="A60" s="953" t="s">
        <v>207</v>
      </c>
      <c r="B60" s="955"/>
      <c r="C60" s="983" t="s">
        <v>179</v>
      </c>
      <c r="D60" s="672"/>
      <c r="E60" s="663"/>
      <c r="F60" s="663"/>
      <c r="G60" s="663"/>
      <c r="H60" s="663"/>
      <c r="I60" s="518"/>
    </row>
    <row r="61" spans="1:9" ht="15" customHeight="1">
      <c r="A61" s="954"/>
      <c r="B61" s="955"/>
      <c r="C61" s="983"/>
      <c r="D61" s="672">
        <f>SUM(E60,E61)</f>
        <v>0</v>
      </c>
      <c r="E61" s="663"/>
      <c r="F61" s="663"/>
      <c r="G61" s="663"/>
      <c r="H61" s="663"/>
      <c r="I61" s="518"/>
    </row>
    <row r="62" spans="1:9" ht="15" customHeight="1">
      <c r="A62" s="953" t="s">
        <v>208</v>
      </c>
      <c r="B62" s="955"/>
      <c r="C62" s="984" t="s">
        <v>180</v>
      </c>
      <c r="E62" s="663"/>
      <c r="F62" s="663"/>
      <c r="G62" s="663"/>
      <c r="H62" s="663"/>
      <c r="I62" s="518"/>
    </row>
    <row r="63" spans="1:9" ht="24.6" customHeight="1">
      <c r="A63" s="954"/>
      <c r="B63" s="955"/>
      <c r="C63" s="985"/>
      <c r="D63" s="672">
        <f>SUM(E62,E63)</f>
        <v>0</v>
      </c>
      <c r="E63" s="663"/>
      <c r="F63" s="663"/>
      <c r="G63" s="663"/>
      <c r="H63" s="663"/>
      <c r="I63" s="518"/>
    </row>
    <row r="64" spans="1:9" ht="15" customHeight="1">
      <c r="A64" s="953" t="s">
        <v>209</v>
      </c>
      <c r="B64" s="955"/>
      <c r="C64" s="986" t="s">
        <v>181</v>
      </c>
      <c r="D64" s="672"/>
      <c r="E64" s="663"/>
      <c r="F64" s="663"/>
      <c r="G64" s="663"/>
      <c r="H64" s="663"/>
      <c r="I64" s="518"/>
    </row>
    <row r="65" spans="1:9" ht="15" customHeight="1">
      <c r="A65" s="954"/>
      <c r="B65" s="955"/>
      <c r="C65" s="986"/>
      <c r="D65" s="672">
        <f>SUM(E64,E65)</f>
        <v>0</v>
      </c>
      <c r="E65" s="663"/>
      <c r="F65" s="663"/>
      <c r="G65" s="663"/>
      <c r="H65" s="663"/>
      <c r="I65" s="518"/>
    </row>
    <row r="66" spans="1:9" ht="15" customHeight="1">
      <c r="A66" s="953" t="s">
        <v>210</v>
      </c>
      <c r="B66" s="987"/>
      <c r="C66" s="988" t="s">
        <v>143</v>
      </c>
      <c r="D66" s="672"/>
      <c r="E66" s="663"/>
      <c r="F66" s="663"/>
      <c r="G66" s="663"/>
      <c r="H66" s="663"/>
      <c r="I66" s="518"/>
    </row>
    <row r="67" spans="1:9" ht="15" customHeight="1">
      <c r="A67" s="954"/>
      <c r="B67" s="963"/>
      <c r="C67" s="989"/>
      <c r="D67" s="672">
        <f>SUM(E66,E67)</f>
        <v>0</v>
      </c>
      <c r="E67" s="663"/>
      <c r="F67" s="663"/>
      <c r="G67" s="663"/>
      <c r="H67" s="663"/>
      <c r="I67" s="518"/>
    </row>
    <row r="68" spans="1:9" ht="15" customHeight="1">
      <c r="A68" s="953" t="s">
        <v>211</v>
      </c>
      <c r="B68" s="955"/>
      <c r="C68" s="988" t="s">
        <v>114</v>
      </c>
      <c r="D68" s="663"/>
      <c r="E68" s="663"/>
      <c r="F68" s="663"/>
      <c r="G68" s="663"/>
      <c r="H68" s="663"/>
      <c r="I68" s="518"/>
    </row>
    <row r="69" spans="1:9" ht="15" customHeight="1">
      <c r="A69" s="954"/>
      <c r="B69" s="955"/>
      <c r="C69" s="989"/>
      <c r="D69" s="675">
        <f>SUM(E68,E69)</f>
        <v>0</v>
      </c>
      <c r="E69" s="663"/>
      <c r="F69" s="663"/>
      <c r="G69" s="659"/>
      <c r="H69" s="659"/>
      <c r="I69" s="518" t="s">
        <v>144</v>
      </c>
    </row>
    <row r="70" spans="1:9" ht="15">
      <c r="A70" s="950" t="s">
        <v>40</v>
      </c>
      <c r="B70" s="951"/>
      <c r="C70" s="952"/>
      <c r="D70" s="659">
        <f>SUM(D10,D12,D14,D16,D18,D20,D22,D24,D26,D28,D30,D32,D34,D36,D38,D40,D42,D44,D46,D48,D50,D52,D54,D56,D58,D60,D62,D64,D66,D68)</f>
        <v>0</v>
      </c>
      <c r="E70" s="659">
        <f t="shared" ref="E70:F70" si="0">SUM(E10,E12,E14,E16,E18,E20,E22,E24,E26,E28,E30,E32,E34,E36,E38,E40,E42,E44,E46,E48,E50,E52,E54,E56,E58,E60,E62,E64,E66,E68)</f>
        <v>0</v>
      </c>
      <c r="F70" s="659">
        <f t="shared" si="0"/>
        <v>0</v>
      </c>
      <c r="G70" s="659"/>
      <c r="H70" s="659"/>
      <c r="I70" s="518"/>
    </row>
    <row r="71" spans="1:9" ht="15">
      <c r="A71" s="950"/>
      <c r="B71" s="951"/>
      <c r="C71" s="952"/>
      <c r="D71" s="659">
        <f>SUM(D11,D13,D15,D17,D19,D21,D23,D25,D27,D29,D31,D33,D35,D37,D39,D41,D43,D45,D47,D49,D51,D53,D55,D57,D59,D61,D63,D65,D67,D69)</f>
        <v>0</v>
      </c>
      <c r="E71" s="659">
        <f t="shared" ref="E71:F71" si="1">SUM(E11,E13,E15,E17,E19,E21,E23,E25,E27,E29,E31,E33,E35,E37,E39,E41,E43,E45,E47,E49,E51,E53,E55,E57,E59,E61,E63,E65,E67,E69)</f>
        <v>0</v>
      </c>
      <c r="F71" s="659">
        <f t="shared" si="1"/>
        <v>0</v>
      </c>
      <c r="G71" s="659"/>
      <c r="H71" s="659"/>
      <c r="I71" s="518"/>
    </row>
    <row r="75" spans="1:9">
      <c r="B75" s="511" t="s">
        <v>250</v>
      </c>
    </row>
    <row r="76" spans="1:9" ht="18.75" customHeight="1">
      <c r="B76" s="524" t="s">
        <v>234</v>
      </c>
      <c r="G76" s="166"/>
      <c r="H76" s="166"/>
    </row>
    <row r="78" spans="1:9">
      <c r="B78" s="511" t="s">
        <v>150</v>
      </c>
    </row>
    <row r="80" spans="1:9">
      <c r="B80" s="676" t="s">
        <v>146</v>
      </c>
    </row>
    <row r="81" spans="2:2">
      <c r="B81" s="676" t="s">
        <v>147</v>
      </c>
    </row>
    <row r="82" spans="2:2">
      <c r="B82" s="676" t="s">
        <v>148</v>
      </c>
    </row>
    <row r="83" spans="2:2">
      <c r="B83" s="676" t="s">
        <v>149</v>
      </c>
    </row>
    <row r="84" spans="2:2">
      <c r="B84" s="511" t="s">
        <v>96</v>
      </c>
    </row>
    <row r="86" spans="2:2">
      <c r="B86" s="676" t="s">
        <v>235</v>
      </c>
    </row>
    <row r="88" spans="2:2">
      <c r="B88" s="511" t="s">
        <v>236</v>
      </c>
    </row>
  </sheetData>
  <mergeCells count="101">
    <mergeCell ref="C46:C47"/>
    <mergeCell ref="C44:C45"/>
    <mergeCell ref="C42:C43"/>
    <mergeCell ref="A40:A41"/>
    <mergeCell ref="A42:A43"/>
    <mergeCell ref="A46:A47"/>
    <mergeCell ref="A44:A45"/>
    <mergeCell ref="C26:C27"/>
    <mergeCell ref="C28:C29"/>
    <mergeCell ref="C30:C31"/>
    <mergeCell ref="A70:C71"/>
    <mergeCell ref="A10:A11"/>
    <mergeCell ref="C10:C11"/>
    <mergeCell ref="C12:C13"/>
    <mergeCell ref="C22:C23"/>
    <mergeCell ref="A22:A23"/>
    <mergeCell ref="A68:A69"/>
    <mergeCell ref="A16:A17"/>
    <mergeCell ref="C16:C17"/>
    <mergeCell ref="C24:C25"/>
    <mergeCell ref="A24:A25"/>
    <mergeCell ref="C68:C69"/>
    <mergeCell ref="B10:B11"/>
    <mergeCell ref="B16:B17"/>
    <mergeCell ref="A20:A21"/>
    <mergeCell ref="C66:C67"/>
    <mergeCell ref="B68:B69"/>
    <mergeCell ref="B12:B13"/>
    <mergeCell ref="B14:B15"/>
    <mergeCell ref="B22:B23"/>
    <mergeCell ref="B24:B25"/>
    <mergeCell ref="C20:C21"/>
    <mergeCell ref="C18:C19"/>
    <mergeCell ref="C14:C15"/>
    <mergeCell ref="I4:I9"/>
    <mergeCell ref="E5:F6"/>
    <mergeCell ref="G5:G8"/>
    <mergeCell ref="H5:H6"/>
    <mergeCell ref="H7:H8"/>
    <mergeCell ref="D4:H4"/>
    <mergeCell ref="D8:D9"/>
    <mergeCell ref="A4:A9"/>
    <mergeCell ref="C4:C9"/>
    <mergeCell ref="B4:B9"/>
    <mergeCell ref="B66:B67"/>
    <mergeCell ref="A66:A67"/>
    <mergeCell ref="C32:C33"/>
    <mergeCell ref="C34:C35"/>
    <mergeCell ref="C36:C37"/>
    <mergeCell ref="C38:C39"/>
    <mergeCell ref="C40:C41"/>
    <mergeCell ref="A26:A27"/>
    <mergeCell ref="A28:A29"/>
    <mergeCell ref="A30:A31"/>
    <mergeCell ref="A32:A33"/>
    <mergeCell ref="A34:A35"/>
    <mergeCell ref="A36:A37"/>
    <mergeCell ref="A48:A49"/>
    <mergeCell ref="A50:A51"/>
    <mergeCell ref="A54:A55"/>
    <mergeCell ref="C54:C55"/>
    <mergeCell ref="C52:C53"/>
    <mergeCell ref="A52:A53"/>
    <mergeCell ref="C50:C51"/>
    <mergeCell ref="C48:C49"/>
    <mergeCell ref="A38:A39"/>
    <mergeCell ref="C56:C57"/>
    <mergeCell ref="C58:C59"/>
    <mergeCell ref="A12:A13"/>
    <mergeCell ref="A18:A19"/>
    <mergeCell ref="A56:A57"/>
    <mergeCell ref="A58:A59"/>
    <mergeCell ref="A60:A61"/>
    <mergeCell ref="A62:A63"/>
    <mergeCell ref="A64:A65"/>
    <mergeCell ref="B18:B19"/>
    <mergeCell ref="B20:B21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A14:A15"/>
    <mergeCell ref="B50:B51"/>
    <mergeCell ref="B52:B53"/>
    <mergeCell ref="B54:B55"/>
    <mergeCell ref="B56:B57"/>
    <mergeCell ref="B58:B59"/>
    <mergeCell ref="B60:B61"/>
    <mergeCell ref="B62:B63"/>
    <mergeCell ref="B64:B65"/>
    <mergeCell ref="C60:C61"/>
    <mergeCell ref="C62:C63"/>
    <mergeCell ref="C64:C65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 alignWithMargins="0">
    <oddHeader>&amp;RZałącznik nr 1 – pismo ZP - 7212.1.2019</oddHeader>
    <oddFooter>&amp;C&amp;A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H70"/>
  <sheetViews>
    <sheetView view="pageBreakPreview" zoomScale="60" zoomScaleNormal="100" workbookViewId="0">
      <selection activeCell="H29" sqref="H29"/>
    </sheetView>
  </sheetViews>
  <sheetFormatPr defaultColWidth="8.85546875" defaultRowHeight="15"/>
  <cols>
    <col min="1" max="1" width="7.85546875" style="639" customWidth="1"/>
    <col min="2" max="2" width="28" style="154" customWidth="1"/>
    <col min="3" max="3" width="24.85546875" style="154" customWidth="1"/>
    <col min="4" max="4" width="45.28515625" style="154" customWidth="1"/>
    <col min="5" max="6" width="25.7109375" style="154" customWidth="1"/>
    <col min="7" max="7" width="22.7109375" style="154" customWidth="1"/>
    <col min="8" max="8" width="39.85546875" style="154" customWidth="1"/>
    <col min="9" max="16384" width="8.85546875" style="154"/>
  </cols>
  <sheetData>
    <row r="1" spans="1:8" ht="15.75">
      <c r="A1" s="998" t="s">
        <v>136</v>
      </c>
      <c r="B1" s="998"/>
      <c r="C1" s="998"/>
      <c r="D1" s="998"/>
      <c r="E1" s="998"/>
      <c r="F1" s="998"/>
      <c r="G1" s="998"/>
    </row>
    <row r="2" spans="1:8">
      <c r="A2" s="605"/>
      <c r="B2" s="606"/>
      <c r="C2" s="606"/>
      <c r="D2" s="607"/>
      <c r="E2" s="608"/>
      <c r="F2" s="608" t="s">
        <v>131</v>
      </c>
      <c r="G2" s="609"/>
    </row>
    <row r="3" spans="1:8" ht="15.75" thickBot="1">
      <c r="A3" s="780" t="s">
        <v>0</v>
      </c>
      <c r="B3" s="781"/>
      <c r="C3" s="782"/>
      <c r="D3" s="783"/>
      <c r="E3" s="783"/>
      <c r="F3" s="999" t="s">
        <v>219</v>
      </c>
      <c r="G3" s="999"/>
      <c r="H3" s="999"/>
    </row>
    <row r="4" spans="1:8" ht="45.75" thickBot="1">
      <c r="A4" s="784" t="s">
        <v>66</v>
      </c>
      <c r="B4" s="785" t="s">
        <v>96</v>
      </c>
      <c r="C4" s="785" t="s">
        <v>65</v>
      </c>
      <c r="D4" s="785" t="s">
        <v>63</v>
      </c>
      <c r="E4" s="785" t="s">
        <v>64</v>
      </c>
      <c r="F4" s="785" t="s">
        <v>233</v>
      </c>
      <c r="G4" s="786" t="s">
        <v>215</v>
      </c>
      <c r="H4" s="787" t="s">
        <v>216</v>
      </c>
    </row>
    <row r="5" spans="1:8" s="617" customFormat="1" ht="18" customHeight="1">
      <c r="A5" s="610">
        <v>1</v>
      </c>
      <c r="B5" s="611" t="s">
        <v>255</v>
      </c>
      <c r="C5" s="612" t="s">
        <v>264</v>
      </c>
      <c r="D5" s="613" t="s">
        <v>265</v>
      </c>
      <c r="E5" s="613" t="s">
        <v>266</v>
      </c>
      <c r="F5" s="614">
        <v>6280</v>
      </c>
      <c r="G5" s="615"/>
      <c r="H5" s="616" t="s">
        <v>267</v>
      </c>
    </row>
    <row r="6" spans="1:8" s="617" customFormat="1" ht="18" customHeight="1">
      <c r="A6" s="618">
        <v>2</v>
      </c>
      <c r="B6" s="619"/>
      <c r="C6" s="620"/>
      <c r="D6" s="621"/>
      <c r="E6" s="621"/>
      <c r="F6" s="622"/>
      <c r="G6" s="623"/>
      <c r="H6" s="624"/>
    </row>
    <row r="7" spans="1:8" s="617" customFormat="1" ht="18" customHeight="1">
      <c r="A7" s="618">
        <v>3</v>
      </c>
      <c r="B7" s="619"/>
      <c r="C7" s="620"/>
      <c r="D7" s="621"/>
      <c r="E7" s="621"/>
      <c r="F7" s="622"/>
      <c r="G7" s="623"/>
      <c r="H7" s="624"/>
    </row>
    <row r="8" spans="1:8" s="617" customFormat="1" ht="18" customHeight="1">
      <c r="A8" s="618">
        <v>4</v>
      </c>
      <c r="B8" s="625"/>
      <c r="C8" s="620"/>
      <c r="D8" s="621"/>
      <c r="E8" s="621"/>
      <c r="F8" s="622"/>
      <c r="G8" s="623"/>
      <c r="H8" s="624"/>
    </row>
    <row r="9" spans="1:8" s="617" customFormat="1" ht="18" customHeight="1">
      <c r="A9" s="618">
        <v>5</v>
      </c>
      <c r="B9" s="626"/>
      <c r="C9" s="627"/>
      <c r="D9" s="628"/>
      <c r="E9" s="628"/>
      <c r="F9" s="629"/>
      <c r="G9" s="630"/>
      <c r="H9" s="624"/>
    </row>
    <row r="10" spans="1:8" s="617" customFormat="1" ht="18" customHeight="1">
      <c r="A10" s="618">
        <v>6</v>
      </c>
      <c r="B10" s="626"/>
      <c r="C10" s="627"/>
      <c r="D10" s="628"/>
      <c r="E10" s="628"/>
      <c r="F10" s="629"/>
      <c r="G10" s="630"/>
      <c r="H10" s="624"/>
    </row>
    <row r="11" spans="1:8" s="617" customFormat="1" ht="18" customHeight="1">
      <c r="A11" s="618">
        <v>7</v>
      </c>
      <c r="B11" s="626"/>
      <c r="C11" s="627"/>
      <c r="D11" s="628"/>
      <c r="E11" s="628"/>
      <c r="F11" s="629"/>
      <c r="G11" s="630"/>
      <c r="H11" s="624"/>
    </row>
    <row r="12" spans="1:8" s="617" customFormat="1" ht="18" customHeight="1">
      <c r="A12" s="618">
        <v>8</v>
      </c>
      <c r="B12" s="626"/>
      <c r="C12" s="627"/>
      <c r="D12" s="628"/>
      <c r="E12" s="628"/>
      <c r="F12" s="629"/>
      <c r="G12" s="630"/>
      <c r="H12" s="624"/>
    </row>
    <row r="13" spans="1:8" s="617" customFormat="1" ht="18" customHeight="1">
      <c r="A13" s="618">
        <v>9</v>
      </c>
      <c r="B13" s="626"/>
      <c r="C13" s="627"/>
      <c r="D13" s="628"/>
      <c r="E13" s="628"/>
      <c r="F13" s="629"/>
      <c r="G13" s="630"/>
      <c r="H13" s="624"/>
    </row>
    <row r="14" spans="1:8" s="617" customFormat="1" ht="18" customHeight="1">
      <c r="A14" s="618">
        <v>10</v>
      </c>
      <c r="B14" s="626"/>
      <c r="C14" s="627"/>
      <c r="D14" s="628"/>
      <c r="E14" s="628"/>
      <c r="F14" s="629"/>
      <c r="G14" s="630"/>
      <c r="H14" s="624"/>
    </row>
    <row r="15" spans="1:8" s="617" customFormat="1" ht="18" customHeight="1">
      <c r="A15" s="618">
        <v>11</v>
      </c>
      <c r="B15" s="626"/>
      <c r="C15" s="627"/>
      <c r="D15" s="628"/>
      <c r="E15" s="628"/>
      <c r="F15" s="629"/>
      <c r="G15" s="630"/>
      <c r="H15" s="624"/>
    </row>
    <row r="16" spans="1:8" s="617" customFormat="1" ht="18" customHeight="1">
      <c r="A16" s="618">
        <v>12</v>
      </c>
      <c r="B16" s="626"/>
      <c r="C16" s="627"/>
      <c r="D16" s="628"/>
      <c r="E16" s="628"/>
      <c r="F16" s="629"/>
      <c r="G16" s="630"/>
      <c r="H16" s="624"/>
    </row>
    <row r="17" spans="1:8" s="617" customFormat="1" ht="18" customHeight="1">
      <c r="A17" s="618">
        <v>13</v>
      </c>
      <c r="B17" s="626"/>
      <c r="C17" s="627"/>
      <c r="D17" s="628"/>
      <c r="E17" s="628"/>
      <c r="F17" s="629"/>
      <c r="G17" s="630"/>
      <c r="H17" s="624"/>
    </row>
    <row r="18" spans="1:8" s="617" customFormat="1" ht="18" customHeight="1">
      <c r="A18" s="618">
        <v>14</v>
      </c>
      <c r="B18" s="626"/>
      <c r="C18" s="627"/>
      <c r="D18" s="628"/>
      <c r="E18" s="628"/>
      <c r="F18" s="629"/>
      <c r="G18" s="630"/>
      <c r="H18" s="624"/>
    </row>
    <row r="19" spans="1:8" s="617" customFormat="1" ht="18" customHeight="1">
      <c r="A19" s="618">
        <v>15</v>
      </c>
      <c r="B19" s="626"/>
      <c r="C19" s="627"/>
      <c r="D19" s="628"/>
      <c r="E19" s="628"/>
      <c r="F19" s="629"/>
      <c r="G19" s="630"/>
      <c r="H19" s="624"/>
    </row>
    <row r="20" spans="1:8" s="617" customFormat="1" ht="18" customHeight="1">
      <c r="A20" s="618">
        <v>16</v>
      </c>
      <c r="B20" s="626"/>
      <c r="C20" s="626"/>
      <c r="D20" s="626"/>
      <c r="E20" s="626"/>
      <c r="F20" s="631"/>
      <c r="G20" s="632"/>
      <c r="H20" s="624"/>
    </row>
    <row r="21" spans="1:8" s="617" customFormat="1" ht="18" customHeight="1">
      <c r="A21" s="618">
        <v>17</v>
      </c>
      <c r="B21" s="626"/>
      <c r="C21" s="627"/>
      <c r="D21" s="628"/>
      <c r="E21" s="628"/>
      <c r="F21" s="629"/>
      <c r="G21" s="630"/>
      <c r="H21" s="624"/>
    </row>
    <row r="22" spans="1:8" s="617" customFormat="1" ht="18" customHeight="1">
      <c r="A22" s="618">
        <v>18</v>
      </c>
      <c r="B22" s="626"/>
      <c r="C22" s="627"/>
      <c r="D22" s="628"/>
      <c r="E22" s="628"/>
      <c r="F22" s="629"/>
      <c r="G22" s="630"/>
      <c r="H22" s="624"/>
    </row>
    <row r="23" spans="1:8" s="617" customFormat="1" ht="18" customHeight="1">
      <c r="A23" s="618">
        <v>19</v>
      </c>
      <c r="B23" s="626"/>
      <c r="C23" s="627"/>
      <c r="D23" s="628"/>
      <c r="E23" s="628"/>
      <c r="F23" s="629"/>
      <c r="G23" s="630"/>
      <c r="H23" s="624"/>
    </row>
    <row r="24" spans="1:8" s="617" customFormat="1" ht="18" customHeight="1">
      <c r="A24" s="618">
        <v>20</v>
      </c>
      <c r="B24" s="626"/>
      <c r="C24" s="627"/>
      <c r="D24" s="628"/>
      <c r="E24" s="628"/>
      <c r="F24" s="629"/>
      <c r="G24" s="630"/>
      <c r="H24" s="624"/>
    </row>
    <row r="25" spans="1:8" s="617" customFormat="1" ht="18" customHeight="1">
      <c r="A25" s="618">
        <v>21</v>
      </c>
      <c r="B25" s="626"/>
      <c r="C25" s="627"/>
      <c r="D25" s="628"/>
      <c r="E25" s="628"/>
      <c r="F25" s="629"/>
      <c r="G25" s="630"/>
      <c r="H25" s="624"/>
    </row>
    <row r="26" spans="1:8" s="617" customFormat="1" ht="18" customHeight="1">
      <c r="A26" s="618">
        <v>22</v>
      </c>
      <c r="B26" s="626"/>
      <c r="C26" s="627"/>
      <c r="D26" s="628"/>
      <c r="E26" s="628"/>
      <c r="F26" s="629"/>
      <c r="G26" s="630"/>
      <c r="H26" s="624"/>
    </row>
    <row r="27" spans="1:8" s="617" customFormat="1" ht="18" customHeight="1">
      <c r="A27" s="618">
        <v>23</v>
      </c>
      <c r="B27" s="626"/>
      <c r="C27" s="627"/>
      <c r="D27" s="628"/>
      <c r="E27" s="628"/>
      <c r="F27" s="629"/>
      <c r="G27" s="630"/>
      <c r="H27" s="624"/>
    </row>
    <row r="28" spans="1:8" s="617" customFormat="1" ht="18" customHeight="1">
      <c r="A28" s="618">
        <v>24</v>
      </c>
      <c r="B28" s="626"/>
      <c r="C28" s="627"/>
      <c r="D28" s="628"/>
      <c r="E28" s="628"/>
      <c r="F28" s="629"/>
      <c r="G28" s="630"/>
      <c r="H28" s="624"/>
    </row>
    <row r="29" spans="1:8" s="617" customFormat="1" ht="18" customHeight="1">
      <c r="A29" s="618">
        <v>25</v>
      </c>
      <c r="B29" s="626"/>
      <c r="C29" s="627"/>
      <c r="D29" s="628"/>
      <c r="E29" s="628"/>
      <c r="F29" s="629"/>
      <c r="G29" s="630"/>
      <c r="H29" s="624"/>
    </row>
    <row r="30" spans="1:8" s="617" customFormat="1" ht="18" customHeight="1">
      <c r="A30" s="618">
        <v>26</v>
      </c>
      <c r="B30" s="626"/>
      <c r="C30" s="627"/>
      <c r="D30" s="628"/>
      <c r="E30" s="628"/>
      <c r="F30" s="629"/>
      <c r="G30" s="630"/>
      <c r="H30" s="624"/>
    </row>
    <row r="31" spans="1:8" s="617" customFormat="1" ht="18" customHeight="1">
      <c r="A31" s="618">
        <v>27</v>
      </c>
      <c r="B31" s="626"/>
      <c r="C31" s="627"/>
      <c r="D31" s="628"/>
      <c r="E31" s="628"/>
      <c r="F31" s="629"/>
      <c r="G31" s="630"/>
      <c r="H31" s="624"/>
    </row>
    <row r="32" spans="1:8" s="617" customFormat="1" ht="18" customHeight="1">
      <c r="A32" s="618">
        <v>28</v>
      </c>
      <c r="B32" s="626"/>
      <c r="C32" s="627"/>
      <c r="D32" s="628"/>
      <c r="E32" s="628"/>
      <c r="F32" s="629"/>
      <c r="G32" s="630"/>
      <c r="H32" s="624"/>
    </row>
    <row r="33" spans="1:8" s="617" customFormat="1" ht="18" customHeight="1">
      <c r="A33" s="618">
        <v>29</v>
      </c>
      <c r="B33" s="626"/>
      <c r="C33" s="627"/>
      <c r="D33" s="628"/>
      <c r="E33" s="628"/>
      <c r="F33" s="629"/>
      <c r="G33" s="630"/>
      <c r="H33" s="624"/>
    </row>
    <row r="34" spans="1:8" s="617" customFormat="1" ht="18" customHeight="1">
      <c r="A34" s="618">
        <v>30</v>
      </c>
      <c r="B34" s="626"/>
      <c r="C34" s="627"/>
      <c r="D34" s="628"/>
      <c r="E34" s="628"/>
      <c r="F34" s="629"/>
      <c r="G34" s="630"/>
      <c r="H34" s="624"/>
    </row>
    <row r="35" spans="1:8" s="617" customFormat="1" ht="18" customHeight="1">
      <c r="A35" s="618">
        <v>31</v>
      </c>
      <c r="B35" s="626"/>
      <c r="C35" s="627"/>
      <c r="D35" s="628"/>
      <c r="E35" s="628"/>
      <c r="F35" s="629"/>
      <c r="G35" s="630"/>
      <c r="H35" s="624"/>
    </row>
    <row r="36" spans="1:8" s="617" customFormat="1" ht="18" customHeight="1">
      <c r="A36" s="618">
        <v>32</v>
      </c>
      <c r="B36" s="626"/>
      <c r="C36" s="627"/>
      <c r="D36" s="628"/>
      <c r="E36" s="628"/>
      <c r="F36" s="629"/>
      <c r="G36" s="630"/>
      <c r="H36" s="624"/>
    </row>
    <row r="37" spans="1:8" s="617" customFormat="1" ht="18" customHeight="1">
      <c r="A37" s="618">
        <v>33</v>
      </c>
      <c r="B37" s="626"/>
      <c r="C37" s="627"/>
      <c r="D37" s="628"/>
      <c r="E37" s="628"/>
      <c r="F37" s="629"/>
      <c r="G37" s="630"/>
      <c r="H37" s="624"/>
    </row>
    <row r="38" spans="1:8" s="617" customFormat="1" ht="18" customHeight="1">
      <c r="A38" s="618">
        <v>34</v>
      </c>
      <c r="B38" s="626"/>
      <c r="C38" s="627"/>
      <c r="D38" s="628"/>
      <c r="E38" s="628"/>
      <c r="F38" s="629"/>
      <c r="G38" s="630"/>
      <c r="H38" s="624"/>
    </row>
    <row r="39" spans="1:8" s="617" customFormat="1" ht="18" customHeight="1">
      <c r="A39" s="618">
        <v>35</v>
      </c>
      <c r="B39" s="626"/>
      <c r="C39" s="627"/>
      <c r="D39" s="628"/>
      <c r="E39" s="628"/>
      <c r="F39" s="629"/>
      <c r="G39" s="630"/>
      <c r="H39" s="624"/>
    </row>
    <row r="40" spans="1:8" s="617" customFormat="1" ht="18" customHeight="1">
      <c r="A40" s="618">
        <v>36</v>
      </c>
      <c r="B40" s="626"/>
      <c r="C40" s="627"/>
      <c r="D40" s="628"/>
      <c r="E40" s="628"/>
      <c r="F40" s="629"/>
      <c r="G40" s="630"/>
      <c r="H40" s="624"/>
    </row>
    <row r="41" spans="1:8" s="617" customFormat="1" ht="18" customHeight="1">
      <c r="A41" s="618">
        <v>37</v>
      </c>
      <c r="B41" s="626"/>
      <c r="C41" s="627"/>
      <c r="D41" s="628"/>
      <c r="E41" s="628"/>
      <c r="F41" s="629"/>
      <c r="G41" s="630"/>
      <c r="H41" s="624"/>
    </row>
    <row r="42" spans="1:8" s="617" customFormat="1" ht="18" customHeight="1">
      <c r="A42" s="618">
        <v>38</v>
      </c>
      <c r="B42" s="626"/>
      <c r="C42" s="627"/>
      <c r="D42" s="628"/>
      <c r="E42" s="628"/>
      <c r="F42" s="629"/>
      <c r="G42" s="630"/>
      <c r="H42" s="624"/>
    </row>
    <row r="43" spans="1:8" s="617" customFormat="1" ht="18" customHeight="1" thickBot="1">
      <c r="A43" s="618"/>
      <c r="B43" s="633"/>
      <c r="C43" s="634"/>
      <c r="D43" s="635"/>
      <c r="E43" s="635"/>
      <c r="F43" s="636"/>
      <c r="G43" s="637"/>
      <c r="H43" s="638"/>
    </row>
    <row r="44" spans="1:8" s="617" customFormat="1" ht="18" customHeight="1" thickBot="1">
      <c r="A44" s="481" t="s">
        <v>67</v>
      </c>
      <c r="B44" s="482"/>
      <c r="C44" s="483" t="s">
        <v>151</v>
      </c>
      <c r="D44" s="484" t="s">
        <v>131</v>
      </c>
      <c r="E44" s="485" t="s">
        <v>68</v>
      </c>
      <c r="F44" s="486">
        <f>SUM(F5:F43)</f>
        <v>6280</v>
      </c>
      <c r="G44" s="509"/>
      <c r="H44" s="510"/>
    </row>
    <row r="45" spans="1:8" s="617" customFormat="1" ht="18" customHeight="1">
      <c r="A45" s="639"/>
      <c r="B45" s="154"/>
      <c r="C45" s="154"/>
      <c r="D45" s="154"/>
      <c r="E45" s="154"/>
      <c r="F45" s="154"/>
      <c r="G45" s="154"/>
      <c r="H45" s="154"/>
    </row>
    <row r="46" spans="1:8" s="617" customFormat="1" ht="18" customHeight="1">
      <c r="A46" s="640" t="s">
        <v>97</v>
      </c>
      <c r="B46" s="641" t="s">
        <v>108</v>
      </c>
      <c r="C46" s="641"/>
      <c r="D46" s="154"/>
      <c r="E46" s="154"/>
      <c r="F46" s="154"/>
      <c r="G46" s="154"/>
      <c r="H46" s="154"/>
    </row>
    <row r="47" spans="1:8" s="617" customFormat="1" ht="18" customHeight="1">
      <c r="A47" s="640"/>
      <c r="B47" s="641"/>
      <c r="C47" s="641"/>
      <c r="D47" s="154"/>
      <c r="E47" s="154"/>
      <c r="F47" s="154"/>
      <c r="G47" s="154"/>
      <c r="H47" s="154"/>
    </row>
    <row r="48" spans="1:8" s="617" customFormat="1" ht="18" customHeight="1">
      <c r="A48" s="642"/>
      <c r="B48" s="641" t="s">
        <v>217</v>
      </c>
      <c r="C48" s="641"/>
      <c r="D48" s="154"/>
      <c r="E48" s="154"/>
      <c r="F48" s="154"/>
      <c r="G48" s="154"/>
      <c r="H48" s="154"/>
    </row>
    <row r="49" spans="1:8" s="617" customFormat="1" ht="18" customHeight="1">
      <c r="A49" s="639"/>
      <c r="B49" s="641" t="s">
        <v>218</v>
      </c>
      <c r="C49" s="641"/>
      <c r="D49" s="154"/>
      <c r="E49" s="154"/>
      <c r="F49" s="154"/>
      <c r="G49" s="154"/>
      <c r="H49" s="154"/>
    </row>
    <row r="50" spans="1:8" s="617" customFormat="1" ht="18" customHeight="1">
      <c r="A50" s="639"/>
      <c r="B50" s="154"/>
      <c r="C50" s="154"/>
      <c r="D50" s="154"/>
      <c r="E50" s="154"/>
      <c r="F50" s="154"/>
      <c r="G50" s="154"/>
      <c r="H50" s="154"/>
    </row>
    <row r="51" spans="1:8" s="617" customFormat="1" ht="18" customHeight="1">
      <c r="A51" s="639"/>
      <c r="B51" s="154"/>
      <c r="C51" s="154"/>
      <c r="D51" s="154"/>
      <c r="E51" s="154"/>
      <c r="F51" s="154"/>
      <c r="G51" s="154"/>
      <c r="H51" s="154"/>
    </row>
    <row r="52" spans="1:8" s="617" customFormat="1" ht="18" customHeight="1">
      <c r="A52" s="639"/>
      <c r="B52" s="154"/>
      <c r="C52" s="154"/>
      <c r="D52" s="154"/>
      <c r="E52" s="154"/>
      <c r="F52" s="154"/>
      <c r="G52" s="154"/>
      <c r="H52" s="154"/>
    </row>
    <row r="53" spans="1:8" s="617" customFormat="1" ht="18" customHeight="1">
      <c r="A53" s="639"/>
      <c r="B53" s="154"/>
      <c r="C53" s="154"/>
      <c r="D53" s="154"/>
      <c r="E53" s="154"/>
      <c r="F53" s="154"/>
      <c r="G53" s="154"/>
      <c r="H53" s="154"/>
    </row>
    <row r="54" spans="1:8" s="617" customFormat="1" ht="18" customHeight="1">
      <c r="A54" s="639"/>
      <c r="B54" s="154"/>
      <c r="C54" s="154"/>
      <c r="D54" s="154"/>
      <c r="E54" s="154"/>
      <c r="F54" s="154"/>
      <c r="G54" s="154"/>
      <c r="H54" s="154"/>
    </row>
    <row r="55" spans="1:8" s="617" customFormat="1" ht="18" customHeight="1">
      <c r="A55" s="639"/>
      <c r="B55" s="154"/>
      <c r="C55" s="154"/>
      <c r="D55" s="154"/>
      <c r="E55" s="154"/>
      <c r="F55" s="154"/>
      <c r="G55" s="154"/>
      <c r="H55" s="154"/>
    </row>
    <row r="56" spans="1:8" s="617" customFormat="1" ht="18" customHeight="1">
      <c r="A56" s="639"/>
      <c r="B56" s="154"/>
      <c r="C56" s="154"/>
      <c r="D56" s="154"/>
      <c r="E56" s="154"/>
      <c r="F56" s="154"/>
      <c r="G56" s="154"/>
      <c r="H56" s="154"/>
    </row>
    <row r="57" spans="1:8" s="617" customFormat="1" ht="18" customHeight="1">
      <c r="A57" s="639"/>
      <c r="B57" s="154"/>
      <c r="C57" s="154"/>
      <c r="D57" s="154"/>
      <c r="E57" s="154"/>
      <c r="F57" s="154"/>
      <c r="G57" s="154"/>
      <c r="H57" s="154"/>
    </row>
    <row r="58" spans="1:8" s="617" customFormat="1" ht="18" customHeight="1">
      <c r="A58" s="639"/>
      <c r="B58" s="154"/>
      <c r="C58" s="154"/>
      <c r="D58" s="154"/>
      <c r="E58" s="154"/>
      <c r="F58" s="154"/>
      <c r="G58" s="154"/>
      <c r="H58" s="154"/>
    </row>
    <row r="59" spans="1:8" s="617" customFormat="1" ht="18" customHeight="1">
      <c r="A59" s="639"/>
      <c r="B59" s="154"/>
      <c r="C59" s="154"/>
      <c r="D59" s="154"/>
      <c r="E59" s="154"/>
      <c r="F59" s="154"/>
      <c r="G59" s="154"/>
      <c r="H59" s="154"/>
    </row>
    <row r="60" spans="1:8" s="617" customFormat="1" ht="18" customHeight="1">
      <c r="A60" s="639"/>
      <c r="B60" s="154"/>
      <c r="C60" s="154"/>
      <c r="D60" s="154"/>
      <c r="E60" s="154"/>
      <c r="F60" s="154"/>
      <c r="G60" s="154"/>
      <c r="H60" s="154"/>
    </row>
    <row r="61" spans="1:8" s="617" customFormat="1" ht="18" customHeight="1">
      <c r="A61" s="639"/>
      <c r="B61" s="154"/>
      <c r="C61" s="154"/>
      <c r="D61" s="154"/>
      <c r="E61" s="154"/>
      <c r="F61" s="154"/>
      <c r="G61" s="154"/>
      <c r="H61" s="154"/>
    </row>
    <row r="62" spans="1:8" s="617" customFormat="1" ht="18" customHeight="1">
      <c r="A62" s="639"/>
      <c r="B62" s="154"/>
      <c r="C62" s="154"/>
      <c r="D62" s="154"/>
      <c r="E62" s="154"/>
      <c r="F62" s="154"/>
      <c r="G62" s="154"/>
      <c r="H62" s="154"/>
    </row>
    <row r="63" spans="1:8" s="617" customFormat="1" ht="18" customHeight="1">
      <c r="A63" s="639"/>
      <c r="B63" s="154"/>
      <c r="C63" s="154"/>
      <c r="D63" s="154"/>
      <c r="E63" s="154"/>
      <c r="F63" s="154"/>
      <c r="G63" s="154"/>
      <c r="H63" s="154"/>
    </row>
    <row r="64" spans="1:8" s="617" customFormat="1" ht="18" customHeight="1">
      <c r="A64" s="639"/>
      <c r="B64" s="154"/>
      <c r="C64" s="154"/>
      <c r="D64" s="154"/>
      <c r="E64" s="154"/>
      <c r="F64" s="154"/>
      <c r="G64" s="154"/>
      <c r="H64" s="154"/>
    </row>
    <row r="65" spans="1:8" s="617" customFormat="1" ht="18" customHeight="1">
      <c r="A65" s="639"/>
      <c r="B65" s="154"/>
      <c r="C65" s="154"/>
      <c r="D65" s="154"/>
      <c r="E65" s="154"/>
      <c r="F65" s="154"/>
      <c r="G65" s="154"/>
      <c r="H65" s="154"/>
    </row>
    <row r="66" spans="1:8" s="617" customFormat="1" ht="24.95" customHeight="1">
      <c r="A66" s="639"/>
      <c r="B66" s="154"/>
      <c r="C66" s="154"/>
      <c r="D66" s="154"/>
      <c r="E66" s="154"/>
      <c r="F66" s="154"/>
      <c r="G66" s="154"/>
      <c r="H66" s="154"/>
    </row>
    <row r="67" spans="1:8" s="617" customFormat="1" ht="24.95" customHeight="1">
      <c r="A67" s="639"/>
      <c r="B67" s="154"/>
      <c r="C67" s="154"/>
      <c r="D67" s="154"/>
      <c r="E67" s="154"/>
      <c r="F67" s="154"/>
      <c r="G67" s="154"/>
      <c r="H67" s="154"/>
    </row>
    <row r="68" spans="1:8" s="617" customFormat="1" ht="24.95" customHeight="1">
      <c r="A68" s="639"/>
      <c r="B68" s="154"/>
      <c r="C68" s="154"/>
      <c r="D68" s="154"/>
      <c r="E68" s="154"/>
      <c r="F68" s="154"/>
      <c r="G68" s="154"/>
      <c r="H68" s="154"/>
    </row>
    <row r="69" spans="1:8" s="617" customFormat="1">
      <c r="A69" s="639"/>
      <c r="B69" s="154"/>
      <c r="C69" s="154"/>
      <c r="D69" s="154"/>
      <c r="E69" s="154"/>
      <c r="F69" s="154"/>
      <c r="G69" s="154"/>
      <c r="H69" s="154"/>
    </row>
    <row r="70" spans="1:8" s="617" customFormat="1">
      <c r="A70" s="639"/>
      <c r="B70" s="154"/>
      <c r="C70" s="154"/>
      <c r="D70" s="154"/>
      <c r="E70" s="154"/>
      <c r="F70" s="154"/>
      <c r="G70" s="154"/>
      <c r="H70" s="154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J248"/>
  <sheetViews>
    <sheetView topLeftCell="A31" zoomScaleNormal="100" workbookViewId="0">
      <selection activeCell="P17" sqref="P17"/>
    </sheetView>
  </sheetViews>
  <sheetFormatPr defaultColWidth="6.28515625" defaultRowHeight="11.25"/>
  <cols>
    <col min="1" max="1" width="4.42578125" style="240" customWidth="1"/>
    <col min="2" max="2" width="19.7109375" style="152" customWidth="1"/>
    <col min="3" max="3" width="15.7109375" style="152" customWidth="1"/>
    <col min="4" max="4" width="23.7109375" style="152" customWidth="1"/>
    <col min="5" max="5" width="19.28515625" style="152" customWidth="1"/>
    <col min="6" max="6" width="19.140625" style="152" bestFit="1" customWidth="1"/>
    <col min="7" max="8" width="19.7109375" style="152" customWidth="1"/>
    <col min="9" max="16384" width="6.28515625" style="152"/>
  </cols>
  <sheetData>
    <row r="1" spans="1:10" s="154" customFormat="1" ht="46.5" customHeight="1">
      <c r="A1" s="1005" t="s">
        <v>171</v>
      </c>
      <c r="B1" s="1005"/>
      <c r="C1" s="1005"/>
      <c r="D1" s="1005"/>
      <c r="E1" s="1005"/>
      <c r="F1" s="1005"/>
      <c r="G1" s="1005"/>
      <c r="H1" s="1005"/>
      <c r="J1" s="360"/>
    </row>
    <row r="2" spans="1:10" ht="21" customHeight="1">
      <c r="A2" s="788" t="s">
        <v>0</v>
      </c>
      <c r="B2" s="789"/>
      <c r="C2" s="790"/>
      <c r="D2" s="791"/>
      <c r="E2" s="792"/>
      <c r="F2" s="793"/>
      <c r="G2" s="1003" t="s">
        <v>219</v>
      </c>
      <c r="H2" s="1004"/>
      <c r="I2" s="153"/>
      <c r="J2" s="153"/>
    </row>
    <row r="3" spans="1:10" ht="39" thickBot="1">
      <c r="A3" s="794" t="s">
        <v>66</v>
      </c>
      <c r="B3" s="794" t="s">
        <v>96</v>
      </c>
      <c r="C3" s="795" t="s">
        <v>65</v>
      </c>
      <c r="D3" s="794" t="s">
        <v>63</v>
      </c>
      <c r="E3" s="794" t="s">
        <v>64</v>
      </c>
      <c r="F3" s="794" t="s">
        <v>232</v>
      </c>
      <c r="G3" s="796" t="s">
        <v>215</v>
      </c>
      <c r="H3" s="796" t="s">
        <v>216</v>
      </c>
    </row>
    <row r="4" spans="1:10" ht="36.75" customHeight="1" thickTop="1">
      <c r="A4" s="242">
        <v>1</v>
      </c>
      <c r="B4" s="229" t="s">
        <v>255</v>
      </c>
      <c r="C4" s="230" t="s">
        <v>268</v>
      </c>
      <c r="D4" s="231" t="s">
        <v>269</v>
      </c>
      <c r="E4" s="231" t="s">
        <v>270</v>
      </c>
      <c r="F4" s="232">
        <v>1527</v>
      </c>
      <c r="G4" s="232"/>
      <c r="H4" s="232" t="s">
        <v>271</v>
      </c>
    </row>
    <row r="5" spans="1:10" ht="18" customHeight="1">
      <c r="A5" s="241">
        <v>2</v>
      </c>
      <c r="B5" s="233"/>
      <c r="C5" s="230"/>
      <c r="D5" s="231"/>
      <c r="E5" s="231"/>
      <c r="F5" s="232"/>
      <c r="G5" s="232"/>
      <c r="H5" s="232"/>
    </row>
    <row r="6" spans="1:10" ht="18" customHeight="1">
      <c r="A6" s="241">
        <v>3</v>
      </c>
      <c r="B6" s="233"/>
      <c r="C6" s="234"/>
      <c r="D6" s="235"/>
      <c r="E6" s="235"/>
      <c r="F6" s="236"/>
      <c r="G6" s="236"/>
      <c r="H6" s="236"/>
    </row>
    <row r="7" spans="1:10" ht="18" customHeight="1">
      <c r="A7" s="241">
        <v>4</v>
      </c>
      <c r="B7" s="233"/>
      <c r="C7" s="237"/>
      <c r="D7" s="238"/>
      <c r="E7" s="238"/>
      <c r="F7" s="239"/>
      <c r="G7" s="239"/>
      <c r="H7" s="239"/>
    </row>
    <row r="8" spans="1:10" ht="18" customHeight="1">
      <c r="A8" s="241">
        <v>5</v>
      </c>
      <c r="B8" s="155"/>
      <c r="C8" s="150"/>
      <c r="D8" s="151"/>
      <c r="E8" s="151"/>
      <c r="F8" s="160"/>
      <c r="G8" s="160"/>
      <c r="H8" s="160"/>
    </row>
    <row r="9" spans="1:10" ht="18" customHeight="1">
      <c r="A9" s="241">
        <v>6</v>
      </c>
      <c r="B9" s="155"/>
      <c r="C9" s="150"/>
      <c r="D9" s="151"/>
      <c r="E9" s="151"/>
      <c r="F9" s="160"/>
      <c r="G9" s="160"/>
      <c r="H9" s="160"/>
    </row>
    <row r="10" spans="1:10" ht="18" customHeight="1">
      <c r="A10" s="241">
        <v>7</v>
      </c>
      <c r="B10" s="155"/>
      <c r="C10" s="150"/>
      <c r="D10" s="151"/>
      <c r="E10" s="151"/>
      <c r="F10" s="160"/>
      <c r="G10" s="160"/>
      <c r="H10" s="160"/>
    </row>
    <row r="11" spans="1:10" ht="18" customHeight="1">
      <c r="A11" s="241">
        <v>8</v>
      </c>
      <c r="B11" s="155"/>
      <c r="C11" s="150"/>
      <c r="D11" s="151"/>
      <c r="E11" s="151"/>
      <c r="F11" s="160"/>
      <c r="G11" s="160"/>
      <c r="H11" s="160"/>
    </row>
    <row r="12" spans="1:10" ht="18" customHeight="1">
      <c r="A12" s="241">
        <v>9</v>
      </c>
      <c r="B12" s="155"/>
      <c r="C12" s="150"/>
      <c r="D12" s="151"/>
      <c r="E12" s="151"/>
      <c r="F12" s="160"/>
      <c r="G12" s="160"/>
      <c r="H12" s="160"/>
    </row>
    <row r="13" spans="1:10" ht="18" customHeight="1">
      <c r="A13" s="241">
        <v>10</v>
      </c>
      <c r="B13" s="155"/>
      <c r="C13" s="150"/>
      <c r="D13" s="151"/>
      <c r="E13" s="151"/>
      <c r="F13" s="160"/>
      <c r="G13" s="160"/>
      <c r="H13" s="160"/>
    </row>
    <row r="14" spans="1:10" ht="18" customHeight="1">
      <c r="A14" s="241">
        <v>11</v>
      </c>
      <c r="B14" s="155"/>
      <c r="C14" s="150"/>
      <c r="D14" s="151"/>
      <c r="E14" s="151"/>
      <c r="F14" s="160"/>
      <c r="G14" s="160"/>
      <c r="H14" s="160"/>
    </row>
    <row r="15" spans="1:10" ht="18" customHeight="1">
      <c r="A15" s="241">
        <v>12</v>
      </c>
      <c r="B15" s="155"/>
      <c r="C15" s="150"/>
      <c r="D15" s="151"/>
      <c r="E15" s="151"/>
      <c r="F15" s="160"/>
      <c r="G15" s="160"/>
      <c r="H15" s="160"/>
    </row>
    <row r="16" spans="1:10" ht="18" customHeight="1">
      <c r="A16" s="241">
        <v>13</v>
      </c>
      <c r="B16" s="155"/>
      <c r="C16" s="150"/>
      <c r="D16" s="151"/>
      <c r="E16" s="151"/>
      <c r="F16" s="160"/>
      <c r="G16" s="160"/>
      <c r="H16" s="160"/>
    </row>
    <row r="17" spans="1:8" ht="18" customHeight="1">
      <c r="A17" s="241">
        <v>14</v>
      </c>
      <c r="B17" s="155"/>
      <c r="C17" s="150"/>
      <c r="D17" s="151"/>
      <c r="E17" s="151"/>
      <c r="F17" s="160"/>
      <c r="G17" s="160"/>
      <c r="H17" s="160"/>
    </row>
    <row r="18" spans="1:8" ht="18" customHeight="1">
      <c r="A18" s="241">
        <v>15</v>
      </c>
      <c r="B18" s="155"/>
      <c r="C18" s="150"/>
      <c r="D18" s="151"/>
      <c r="E18" s="151"/>
      <c r="F18" s="160"/>
      <c r="G18" s="160"/>
      <c r="H18" s="160"/>
    </row>
    <row r="19" spans="1:8" ht="18" customHeight="1">
      <c r="A19" s="241">
        <v>16</v>
      </c>
      <c r="B19" s="155"/>
      <c r="C19" s="155"/>
      <c r="D19" s="155"/>
      <c r="E19" s="155"/>
      <c r="F19" s="161"/>
      <c r="G19" s="161"/>
      <c r="H19" s="161"/>
    </row>
    <row r="20" spans="1:8" ht="18" customHeight="1">
      <c r="A20" s="241">
        <v>17</v>
      </c>
      <c r="B20" s="155"/>
      <c r="C20" s="150"/>
      <c r="D20" s="151"/>
      <c r="E20" s="151"/>
      <c r="F20" s="160"/>
      <c r="G20" s="160"/>
      <c r="H20" s="160"/>
    </row>
    <row r="21" spans="1:8" ht="18" customHeight="1">
      <c r="A21" s="241">
        <v>18</v>
      </c>
      <c r="B21" s="155"/>
      <c r="C21" s="150"/>
      <c r="D21" s="151"/>
      <c r="E21" s="151"/>
      <c r="F21" s="160"/>
      <c r="G21" s="160"/>
      <c r="H21" s="160"/>
    </row>
    <row r="22" spans="1:8" ht="18" customHeight="1">
      <c r="A22" s="241">
        <v>19</v>
      </c>
      <c r="B22" s="155"/>
      <c r="C22" s="150"/>
      <c r="D22" s="151"/>
      <c r="E22" s="151"/>
      <c r="F22" s="160"/>
      <c r="G22" s="160"/>
      <c r="H22" s="160"/>
    </row>
    <row r="23" spans="1:8" ht="18" customHeight="1">
      <c r="A23" s="241">
        <v>20</v>
      </c>
      <c r="B23" s="155"/>
      <c r="C23" s="150"/>
      <c r="D23" s="151"/>
      <c r="E23" s="151"/>
      <c r="F23" s="160"/>
      <c r="G23" s="160"/>
      <c r="H23" s="160"/>
    </row>
    <row r="24" spans="1:8" ht="18" customHeight="1">
      <c r="A24" s="241">
        <v>21</v>
      </c>
      <c r="B24" s="155"/>
      <c r="C24" s="150"/>
      <c r="D24" s="151"/>
      <c r="E24" s="151"/>
      <c r="F24" s="160"/>
      <c r="G24" s="160"/>
      <c r="H24" s="160"/>
    </row>
    <row r="25" spans="1:8" ht="18" customHeight="1">
      <c r="A25" s="241">
        <v>22</v>
      </c>
      <c r="B25" s="155"/>
      <c r="C25" s="150"/>
      <c r="D25" s="151"/>
      <c r="E25" s="151"/>
      <c r="F25" s="160"/>
      <c r="G25" s="160"/>
      <c r="H25" s="160"/>
    </row>
    <row r="26" spans="1:8" ht="18" customHeight="1">
      <c r="A26" s="241">
        <v>23</v>
      </c>
      <c r="B26" s="155"/>
      <c r="C26" s="150"/>
      <c r="D26" s="151"/>
      <c r="E26" s="151"/>
      <c r="F26" s="160"/>
      <c r="G26" s="160"/>
      <c r="H26" s="160"/>
    </row>
    <row r="27" spans="1:8" ht="18" customHeight="1">
      <c r="A27" s="241">
        <v>24</v>
      </c>
      <c r="B27" s="155"/>
      <c r="C27" s="150"/>
      <c r="D27" s="151"/>
      <c r="E27" s="151"/>
      <c r="F27" s="160"/>
      <c r="G27" s="160"/>
      <c r="H27" s="160"/>
    </row>
    <row r="28" spans="1:8" ht="18" customHeight="1">
      <c r="A28" s="241">
        <v>25</v>
      </c>
      <c r="B28" s="155"/>
      <c r="C28" s="150"/>
      <c r="D28" s="151"/>
      <c r="E28" s="151"/>
      <c r="F28" s="160"/>
      <c r="G28" s="160"/>
      <c r="H28" s="160"/>
    </row>
    <row r="29" spans="1:8" ht="18" customHeight="1">
      <c r="A29" s="241">
        <v>26</v>
      </c>
      <c r="B29" s="155"/>
      <c r="C29" s="150"/>
      <c r="D29" s="151"/>
      <c r="E29" s="151"/>
      <c r="F29" s="160"/>
      <c r="G29" s="160"/>
      <c r="H29" s="160"/>
    </row>
    <row r="30" spans="1:8" ht="18" customHeight="1">
      <c r="A30" s="241">
        <v>27</v>
      </c>
      <c r="B30" s="155"/>
      <c r="C30" s="150"/>
      <c r="D30" s="151"/>
      <c r="E30" s="151"/>
      <c r="F30" s="160"/>
      <c r="G30" s="160"/>
      <c r="H30" s="160"/>
    </row>
    <row r="31" spans="1:8" ht="18" customHeight="1">
      <c r="A31" s="241">
        <v>28</v>
      </c>
      <c r="B31" s="155"/>
      <c r="C31" s="150"/>
      <c r="D31" s="151"/>
      <c r="E31" s="151"/>
      <c r="F31" s="160"/>
      <c r="G31" s="160"/>
      <c r="H31" s="160"/>
    </row>
    <row r="32" spans="1:8" ht="18" customHeight="1">
      <c r="A32" s="241">
        <v>29</v>
      </c>
      <c r="B32" s="155"/>
      <c r="C32" s="150"/>
      <c r="D32" s="151"/>
      <c r="E32" s="151"/>
      <c r="F32" s="160"/>
      <c r="G32" s="160"/>
      <c r="H32" s="160"/>
    </row>
    <row r="33" spans="1:8" ht="18" customHeight="1">
      <c r="A33" s="241">
        <v>30</v>
      </c>
      <c r="B33" s="155"/>
      <c r="C33" s="150"/>
      <c r="D33" s="151"/>
      <c r="E33" s="151"/>
      <c r="F33" s="160"/>
      <c r="G33" s="160"/>
      <c r="H33" s="160"/>
    </row>
    <row r="34" spans="1:8" ht="18" customHeight="1">
      <c r="A34" s="241">
        <v>31</v>
      </c>
      <c r="B34" s="155"/>
      <c r="C34" s="150"/>
      <c r="D34" s="151"/>
      <c r="E34" s="151"/>
      <c r="F34" s="160"/>
      <c r="G34" s="160"/>
      <c r="H34" s="160"/>
    </row>
    <row r="35" spans="1:8" ht="18" customHeight="1">
      <c r="A35" s="241">
        <v>32</v>
      </c>
      <c r="B35" s="155"/>
      <c r="C35" s="150"/>
      <c r="D35" s="151"/>
      <c r="E35" s="151"/>
      <c r="F35" s="160"/>
      <c r="G35" s="160"/>
      <c r="H35" s="160"/>
    </row>
    <row r="36" spans="1:8" ht="18" customHeight="1">
      <c r="A36" s="241">
        <v>33</v>
      </c>
      <c r="B36" s="155"/>
      <c r="C36" s="150"/>
      <c r="D36" s="151"/>
      <c r="E36" s="151"/>
      <c r="F36" s="160"/>
      <c r="G36" s="160"/>
      <c r="H36" s="160"/>
    </row>
    <row r="37" spans="1:8" ht="18" customHeight="1">
      <c r="A37" s="241">
        <v>34</v>
      </c>
      <c r="B37" s="155"/>
      <c r="C37" s="150"/>
      <c r="D37" s="151"/>
      <c r="E37" s="151"/>
      <c r="F37" s="160"/>
      <c r="G37" s="160"/>
      <c r="H37" s="160"/>
    </row>
    <row r="38" spans="1:8" ht="18" customHeight="1">
      <c r="A38" s="241">
        <v>35</v>
      </c>
      <c r="B38" s="155"/>
      <c r="C38" s="150"/>
      <c r="D38" s="151"/>
      <c r="E38" s="151"/>
      <c r="F38" s="160"/>
      <c r="G38" s="160"/>
      <c r="H38" s="160"/>
    </row>
    <row r="39" spans="1:8" ht="18" customHeight="1">
      <c r="A39" s="241">
        <v>36</v>
      </c>
      <c r="B39" s="155"/>
      <c r="C39" s="150"/>
      <c r="D39" s="151"/>
      <c r="E39" s="151"/>
      <c r="F39" s="160"/>
      <c r="G39" s="160"/>
      <c r="H39" s="160"/>
    </row>
    <row r="40" spans="1:8" ht="18" customHeight="1">
      <c r="A40" s="241">
        <v>37</v>
      </c>
      <c r="B40" s="155"/>
      <c r="C40" s="150"/>
      <c r="D40" s="151"/>
      <c r="E40" s="151"/>
      <c r="F40" s="160"/>
      <c r="G40" s="160"/>
      <c r="H40" s="160"/>
    </row>
    <row r="41" spans="1:8" ht="18" customHeight="1">
      <c r="A41" s="241">
        <v>38</v>
      </c>
      <c r="B41" s="155"/>
      <c r="C41" s="150"/>
      <c r="D41" s="151"/>
      <c r="E41" s="151"/>
      <c r="F41" s="160"/>
      <c r="G41" s="160"/>
      <c r="H41" s="160"/>
    </row>
    <row r="42" spans="1:8" ht="18" customHeight="1">
      <c r="A42" s="241">
        <v>39</v>
      </c>
      <c r="B42" s="155"/>
      <c r="C42" s="155"/>
      <c r="D42" s="155"/>
      <c r="E42" s="155"/>
      <c r="F42" s="161"/>
      <c r="G42" s="161"/>
      <c r="H42" s="161"/>
    </row>
    <row r="43" spans="1:8" ht="18" customHeight="1">
      <c r="A43" s="241">
        <v>40</v>
      </c>
      <c r="B43" s="155"/>
      <c r="C43" s="155"/>
      <c r="D43" s="155"/>
      <c r="E43" s="155"/>
      <c r="F43" s="161"/>
      <c r="G43" s="161"/>
      <c r="H43" s="161"/>
    </row>
    <row r="44" spans="1:8" ht="18" customHeight="1">
      <c r="A44" s="241">
        <v>41</v>
      </c>
      <c r="B44" s="155"/>
      <c r="C44" s="150"/>
      <c r="D44" s="151"/>
      <c r="E44" s="151"/>
      <c r="F44" s="160"/>
      <c r="G44" s="160"/>
      <c r="H44" s="160"/>
    </row>
    <row r="45" spans="1:8" ht="18" customHeight="1">
      <c r="A45" s="241">
        <v>42</v>
      </c>
      <c r="B45" s="155"/>
      <c r="C45" s="150"/>
      <c r="D45" s="151"/>
      <c r="E45" s="151"/>
      <c r="F45" s="160"/>
      <c r="G45" s="160"/>
      <c r="H45" s="160"/>
    </row>
    <row r="46" spans="1:8" ht="18" customHeight="1">
      <c r="A46" s="241">
        <v>43</v>
      </c>
      <c r="B46" s="155"/>
      <c r="C46" s="150"/>
      <c r="D46" s="151"/>
      <c r="E46" s="151"/>
      <c r="F46" s="160"/>
      <c r="G46" s="160"/>
      <c r="H46" s="160"/>
    </row>
    <row r="47" spans="1:8" ht="18" customHeight="1">
      <c r="A47" s="241">
        <v>44</v>
      </c>
      <c r="B47" s="155"/>
      <c r="C47" s="155"/>
      <c r="D47" s="155"/>
      <c r="E47" s="155"/>
      <c r="F47" s="161"/>
      <c r="G47" s="161"/>
      <c r="H47" s="161"/>
    </row>
    <row r="48" spans="1:8" ht="18" customHeight="1">
      <c r="A48" s="241">
        <v>45</v>
      </c>
      <c r="B48" s="155"/>
      <c r="C48" s="155"/>
      <c r="D48" s="155"/>
      <c r="E48" s="155"/>
      <c r="F48" s="162"/>
      <c r="G48" s="162"/>
      <c r="H48" s="162"/>
    </row>
    <row r="49" spans="1:8" ht="18" customHeight="1">
      <c r="A49" s="241">
        <v>46</v>
      </c>
      <c r="B49" s="155"/>
      <c r="C49" s="150"/>
      <c r="D49" s="151"/>
      <c r="E49" s="151"/>
      <c r="F49" s="160"/>
      <c r="G49" s="160"/>
      <c r="H49" s="160"/>
    </row>
    <row r="50" spans="1:8" ht="18" customHeight="1">
      <c r="A50" s="241">
        <v>47</v>
      </c>
      <c r="B50" s="155"/>
      <c r="C50" s="150"/>
      <c r="D50" s="151"/>
      <c r="E50" s="151"/>
      <c r="F50" s="160"/>
      <c r="G50" s="160"/>
      <c r="H50" s="160"/>
    </row>
    <row r="51" spans="1:8" ht="18" customHeight="1">
      <c r="A51" s="241">
        <v>48</v>
      </c>
      <c r="B51" s="155"/>
      <c r="C51" s="150"/>
      <c r="D51" s="151"/>
      <c r="E51" s="151"/>
      <c r="F51" s="160"/>
      <c r="G51" s="160"/>
      <c r="H51" s="160"/>
    </row>
    <row r="52" spans="1:8" ht="18" customHeight="1">
      <c r="A52" s="241">
        <v>49</v>
      </c>
      <c r="B52" s="155"/>
      <c r="C52" s="150"/>
      <c r="D52" s="151"/>
      <c r="E52" s="151"/>
      <c r="F52" s="160"/>
      <c r="G52" s="160"/>
      <c r="H52" s="160"/>
    </row>
    <row r="53" spans="1:8" ht="18" customHeight="1">
      <c r="A53" s="241">
        <v>50</v>
      </c>
      <c r="B53" s="155"/>
      <c r="C53" s="150"/>
      <c r="D53" s="151"/>
      <c r="E53" s="151"/>
      <c r="F53" s="163"/>
      <c r="G53" s="163"/>
      <c r="H53" s="163"/>
    </row>
    <row r="54" spans="1:8" ht="18" customHeight="1" thickBot="1">
      <c r="A54" s="241"/>
      <c r="B54" s="156"/>
      <c r="C54" s="157"/>
      <c r="D54" s="158"/>
      <c r="E54" s="158"/>
      <c r="F54" s="159"/>
      <c r="G54" s="159"/>
      <c r="H54" s="159"/>
    </row>
    <row r="55" spans="1:8" ht="16.5" customHeight="1" thickBot="1">
      <c r="A55" s="1000" t="s">
        <v>67</v>
      </c>
      <c r="B55" s="1001"/>
      <c r="C55" s="1002"/>
      <c r="D55" s="478" t="s">
        <v>151</v>
      </c>
      <c r="E55" s="480" t="s">
        <v>131</v>
      </c>
      <c r="F55" s="479">
        <f>SUM(F4:F53)</f>
        <v>1527</v>
      </c>
      <c r="G55" s="442"/>
      <c r="H55" s="442"/>
    </row>
    <row r="56" spans="1:8" ht="9.9499999999999993" customHeight="1"/>
    <row r="57" spans="1:8">
      <c r="A57" s="503" t="s">
        <v>97</v>
      </c>
      <c r="B57" s="362" t="s">
        <v>108</v>
      </c>
      <c r="C57" s="362"/>
      <c r="F57" s="227"/>
      <c r="G57" s="227"/>
    </row>
    <row r="58" spans="1:8" ht="14.25" customHeight="1">
      <c r="A58" s="503" t="s">
        <v>98</v>
      </c>
      <c r="B58" s="362" t="s">
        <v>176</v>
      </c>
      <c r="C58" s="362"/>
    </row>
    <row r="59" spans="1:8" ht="9.9499999999999993" customHeight="1">
      <c r="B59" s="362" t="s">
        <v>217</v>
      </c>
      <c r="C59" s="362"/>
      <c r="D59" s="362"/>
    </row>
    <row r="60" spans="1:8" ht="9.9499999999999993" customHeight="1">
      <c r="B60" s="362" t="s">
        <v>218</v>
      </c>
      <c r="C60" s="362"/>
      <c r="D60" s="362"/>
    </row>
    <row r="61" spans="1:8" ht="9.9499999999999993" customHeight="1">
      <c r="B61" s="511"/>
      <c r="C61" s="511"/>
      <c r="D61" s="511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54" customFormat="1" ht="23.25" customHeight="1">
      <c r="A248" s="240"/>
      <c r="B248" s="152"/>
      <c r="C248" s="152"/>
      <c r="D248" s="152"/>
      <c r="E248" s="152"/>
      <c r="F248" s="152"/>
      <c r="G248" s="152"/>
      <c r="H248" s="152"/>
    </row>
  </sheetData>
  <mergeCells count="3">
    <mergeCell ref="A55:C55"/>
    <mergeCell ref="G2:H2"/>
    <mergeCell ref="A1:H1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61" orientation="portrait" r:id="rId1"/>
  <headerFooter alignWithMargins="0">
    <oddHeader>&amp;RZałącznik nr 1 – pismo ZP - 7212.1.2019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Tab.1</vt:lpstr>
      <vt:lpstr>Tab.2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8'!Obszar_wydruku</vt:lpstr>
      <vt:lpstr>Tab.1!Obszar_wydruku</vt:lpstr>
      <vt:lpstr>Tab.2!Obszar_wydruku</vt:lpstr>
      <vt:lpstr>Tab.3a!Obszar_wydruku</vt:lpstr>
      <vt:lpstr>Tab.3b!Obszar_wydruku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 Alina Krawczyk</cp:lastModifiedBy>
  <cp:lastPrinted>2019-02-04T14:36:43Z</cp:lastPrinted>
  <dcterms:created xsi:type="dcterms:W3CDTF">2005-01-25T07:57:37Z</dcterms:created>
  <dcterms:modified xsi:type="dcterms:W3CDTF">2019-02-04T14:41:14Z</dcterms:modified>
  <cp:category>ochrona przyrody</cp:category>
</cp:coreProperties>
</file>